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perations\Order Processing\Sales order template - Targus\Sales Order Template\2017\"/>
    </mc:Choice>
  </mc:AlternateContent>
  <bookViews>
    <workbookView xWindow="11145" yWindow="0" windowWidth="27045" windowHeight="12180"/>
  </bookViews>
  <sheets>
    <sheet name="CUSTOMER ORDER" sheetId="2" r:id="rId1"/>
    <sheet name="ITEM DATA" sheetId="3" state="hidden" r:id="rId2"/>
  </sheets>
  <definedNames>
    <definedName name="_xlnm.Print_Area" localSheetId="0">'CUSTOMER ORDER'!$A:$G</definedName>
    <definedName name="Query_from_Targusprod" localSheetId="1" hidden="1">'ITEM DATA'!$A$1:$F$961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50" i="2" l="1"/>
  <c r="C50" i="2" s="1"/>
  <c r="G50" i="2"/>
  <c r="B51" i="2"/>
  <c r="C51" i="2" s="1"/>
  <c r="G51" i="2"/>
  <c r="B52" i="2"/>
  <c r="C52" i="2" s="1"/>
  <c r="G52" i="2"/>
  <c r="B53" i="2"/>
  <c r="C53" i="2" s="1"/>
  <c r="G53" i="2"/>
  <c r="B54" i="2"/>
  <c r="D54" i="2" s="1"/>
  <c r="G54" i="2"/>
  <c r="B55" i="2"/>
  <c r="C55" i="2" s="1"/>
  <c r="G55" i="2"/>
  <c r="B56" i="2"/>
  <c r="C56" i="2" s="1"/>
  <c r="G56" i="2"/>
  <c r="B57" i="2"/>
  <c r="C57" i="2" s="1"/>
  <c r="G57" i="2"/>
  <c r="B58" i="2"/>
  <c r="D58" i="2" s="1"/>
  <c r="G58" i="2"/>
  <c r="B59" i="2"/>
  <c r="C59" i="2" s="1"/>
  <c r="G59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60" i="2"/>
  <c r="G61" i="2"/>
  <c r="C58" i="2" l="1"/>
  <c r="C54" i="2"/>
  <c r="D50" i="2"/>
  <c r="D51" i="2"/>
  <c r="D52" i="2"/>
  <c r="D53" i="2"/>
  <c r="D55" i="2"/>
  <c r="D56" i="2"/>
  <c r="D57" i="2"/>
  <c r="G62" i="2"/>
  <c r="D59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60" i="2"/>
  <c r="B61" i="2"/>
  <c r="B13" i="2" l="1"/>
  <c r="D36" i="2" l="1"/>
  <c r="C20" i="2"/>
  <c r="C28" i="2"/>
  <c r="C36" i="2"/>
  <c r="C44" i="2"/>
  <c r="D20" i="2"/>
  <c r="D28" i="2"/>
  <c r="C16" i="2"/>
  <c r="C25" i="2"/>
  <c r="C34" i="2"/>
  <c r="C43" i="2"/>
  <c r="D14" i="2"/>
  <c r="D23" i="2"/>
  <c r="D32" i="2"/>
  <c r="D41" i="2"/>
  <c r="D60" i="2"/>
  <c r="C47" i="2"/>
  <c r="D45" i="2"/>
  <c r="C17" i="2"/>
  <c r="C26" i="2"/>
  <c r="C35" i="2"/>
  <c r="C45" i="2"/>
  <c r="D15" i="2"/>
  <c r="D24" i="2"/>
  <c r="D33" i="2"/>
  <c r="D42" i="2"/>
  <c r="D61" i="2"/>
  <c r="D43" i="2"/>
  <c r="D17" i="2"/>
  <c r="C18" i="2"/>
  <c r="C27" i="2"/>
  <c r="C37" i="2"/>
  <c r="C46" i="2"/>
  <c r="D16" i="2"/>
  <c r="D25" i="2"/>
  <c r="D34" i="2"/>
  <c r="C38" i="2"/>
  <c r="D35" i="2"/>
  <c r="C19" i="2"/>
  <c r="C21" i="2"/>
  <c r="C30" i="2"/>
  <c r="C39" i="2"/>
  <c r="C48" i="2"/>
  <c r="D18" i="2"/>
  <c r="D27" i="2"/>
  <c r="D37" i="2"/>
  <c r="D46" i="2"/>
  <c r="C23" i="2"/>
  <c r="C60" i="2"/>
  <c r="D39" i="2"/>
  <c r="C22" i="2"/>
  <c r="C31" i="2"/>
  <c r="C40" i="2"/>
  <c r="C49" i="2"/>
  <c r="D19" i="2"/>
  <c r="D29" i="2"/>
  <c r="D38" i="2"/>
  <c r="D47" i="2"/>
  <c r="C32" i="2"/>
  <c r="D30" i="2"/>
  <c r="C14" i="2"/>
  <c r="C41" i="2"/>
  <c r="D21" i="2"/>
  <c r="D48" i="2"/>
  <c r="C15" i="2"/>
  <c r="C24" i="2"/>
  <c r="C33" i="2"/>
  <c r="C42" i="2"/>
  <c r="C61" i="2"/>
  <c r="D22" i="2"/>
  <c r="D31" i="2"/>
  <c r="D40" i="2"/>
  <c r="D49" i="2"/>
  <c r="C29" i="2"/>
  <c r="D26" i="2"/>
  <c r="D44" i="2"/>
  <c r="C13" i="2"/>
  <c r="D13" i="2"/>
</calcChain>
</file>

<file path=xl/connections.xml><?xml version="1.0" encoding="utf-8"?>
<connections xmlns="http://schemas.openxmlformats.org/spreadsheetml/2006/main">
  <connection id="1" name="Query from Targusprod" type="1" refreshedVersion="6" background="1" saveData="1">
    <dbPr connection="DSN=Targusprod;UID=CanaleV;Trusted_Connection=Yes;APP=Microsoft Office 2016;WSID=UK01DT112;DATABASE=Targusprod" command="SELECT Item_EMEA_vw.ModelNum, Item_EMEA_vw.ItemNum, Item_EMEA_vw.ItemDesc, Item_EMEA_vw.Selection_Code, Item_EMEA_vw.Company_x000d__x000a_FROM Targusprod.dbo.Item_EMEA_vw Item_EMEA_vw_x000d__x000a_WHERE (Item_EMEA_vw.Selection_Code&lt;&gt;'end') AND (Item_EMEA_vw.Company=140)_x000d__x000a_ORDER BY Item_EMEA_vw.ItemNum DESC"/>
  </connection>
</connections>
</file>

<file path=xl/sharedStrings.xml><?xml version="1.0" encoding="utf-8"?>
<sst xmlns="http://schemas.openxmlformats.org/spreadsheetml/2006/main" count="3861" uniqueCount="2561">
  <si>
    <t>00A0001</t>
  </si>
  <si>
    <t xml:space="preserve">Accessories BTO 2016          </t>
  </si>
  <si>
    <t>00A0002</t>
  </si>
  <si>
    <t xml:space="preserve">DOCK140 BTO 2016              </t>
  </si>
  <si>
    <t>00A0003</t>
  </si>
  <si>
    <t xml:space="preserve">DOCK150 BTO 2016              </t>
  </si>
  <si>
    <t>00A0004</t>
  </si>
  <si>
    <t xml:space="preserve">DOCK310 BTO 2016              </t>
  </si>
  <si>
    <t>00A0005</t>
  </si>
  <si>
    <t xml:space="preserve">*** DO NOT USE ***            </t>
  </si>
  <si>
    <t>00A0006</t>
  </si>
  <si>
    <t>00A0007</t>
  </si>
  <si>
    <t>00A0008</t>
  </si>
  <si>
    <t>00A0009</t>
  </si>
  <si>
    <t>00A0010</t>
  </si>
  <si>
    <t>00A0011</t>
  </si>
  <si>
    <t xml:space="preserve">DO NOT USE                    </t>
  </si>
  <si>
    <t>00A0012</t>
  </si>
  <si>
    <t>00A0013</t>
  </si>
  <si>
    <t>00A0014</t>
  </si>
  <si>
    <t>00A0015</t>
  </si>
  <si>
    <t>00A0016</t>
  </si>
  <si>
    <t>00A0017</t>
  </si>
  <si>
    <t>00A0018</t>
  </si>
  <si>
    <t>00A0019</t>
  </si>
  <si>
    <t>00A0020</t>
  </si>
  <si>
    <t>00A0021</t>
  </si>
  <si>
    <t>00A0022</t>
  </si>
  <si>
    <t>00A0023</t>
  </si>
  <si>
    <t>00A0024</t>
  </si>
  <si>
    <t>00A0025</t>
  </si>
  <si>
    <t>00A0026</t>
  </si>
  <si>
    <t>00A0027</t>
  </si>
  <si>
    <t>00A0028</t>
  </si>
  <si>
    <t>00A0029</t>
  </si>
  <si>
    <t>00A0030</t>
  </si>
  <si>
    <t>00A0031</t>
  </si>
  <si>
    <t>00A0032</t>
  </si>
  <si>
    <t>00A0033</t>
  </si>
  <si>
    <t xml:space="preserve">**DO NOT USE**                </t>
  </si>
  <si>
    <t>00A0034</t>
  </si>
  <si>
    <t>00A0035</t>
  </si>
  <si>
    <t xml:space="preserve">***DO NOT USE***              </t>
  </si>
  <si>
    <t>00A0036</t>
  </si>
  <si>
    <t>00A0037</t>
  </si>
  <si>
    <t>00A0038</t>
  </si>
  <si>
    <t xml:space="preserve">*** DO NOT USE***             </t>
  </si>
  <si>
    <t>00A0039</t>
  </si>
  <si>
    <t>00A0040</t>
  </si>
  <si>
    <t>00A0041</t>
  </si>
  <si>
    <t>00A0042</t>
  </si>
  <si>
    <t>00A0043</t>
  </si>
  <si>
    <t>00A0044</t>
  </si>
  <si>
    <t>00A0045</t>
  </si>
  <si>
    <t>00A0046</t>
  </si>
  <si>
    <t>00A0047</t>
  </si>
  <si>
    <t>00A0048</t>
  </si>
  <si>
    <t>00A0049</t>
  </si>
  <si>
    <t>00A0050</t>
  </si>
  <si>
    <t>00A0051</t>
  </si>
  <si>
    <t>00A0052</t>
  </si>
  <si>
    <t>00A0053</t>
  </si>
  <si>
    <t>00A0054</t>
  </si>
  <si>
    <t>00A0055</t>
  </si>
  <si>
    <t>00A0056</t>
  </si>
  <si>
    <t>00C0001</t>
  </si>
  <si>
    <t>00C0002</t>
  </si>
  <si>
    <t>00C0003</t>
  </si>
  <si>
    <t>00C0004</t>
  </si>
  <si>
    <t>00C0005</t>
  </si>
  <si>
    <t>00C0006</t>
  </si>
  <si>
    <t>00C0007</t>
  </si>
  <si>
    <t>00C0008</t>
  </si>
  <si>
    <t>00C0009</t>
  </si>
  <si>
    <t>00C0010</t>
  </si>
  <si>
    <t>00C0011</t>
  </si>
  <si>
    <t>00C0012</t>
  </si>
  <si>
    <t>00C0013</t>
  </si>
  <si>
    <t>00C0014</t>
  </si>
  <si>
    <t xml:space="preserve">***do not use***              </t>
  </si>
  <si>
    <t>00C0015</t>
  </si>
  <si>
    <t>00C0016</t>
  </si>
  <si>
    <t>00C0017</t>
  </si>
  <si>
    <t>00C0018</t>
  </si>
  <si>
    <t>00C0019</t>
  </si>
  <si>
    <t>00C0020</t>
  </si>
  <si>
    <t>00C0021</t>
  </si>
  <si>
    <t>00C0022</t>
  </si>
  <si>
    <t>00C0023</t>
  </si>
  <si>
    <t>00C0024</t>
  </si>
  <si>
    <t>00C0025</t>
  </si>
  <si>
    <t>00C0026</t>
  </si>
  <si>
    <t>00C0027</t>
  </si>
  <si>
    <t>00C0028</t>
  </si>
  <si>
    <t>00C0029</t>
  </si>
  <si>
    <t>00C0030</t>
  </si>
  <si>
    <t>00C0031</t>
  </si>
  <si>
    <t>00C0032</t>
  </si>
  <si>
    <t>00C0033</t>
  </si>
  <si>
    <t>00C0034</t>
  </si>
  <si>
    <t>00C0035</t>
  </si>
  <si>
    <t>00C0036</t>
  </si>
  <si>
    <t>00C0037</t>
  </si>
  <si>
    <t>00C0038</t>
  </si>
  <si>
    <t>00C0039</t>
  </si>
  <si>
    <t>00C0040</t>
  </si>
  <si>
    <t>00C0041</t>
  </si>
  <si>
    <t>00C0042</t>
  </si>
  <si>
    <t>00C0043</t>
  </si>
  <si>
    <t>00C0044</t>
  </si>
  <si>
    <t>00O0001</t>
  </si>
  <si>
    <t>00O0002</t>
  </si>
  <si>
    <t>00O0003</t>
  </si>
  <si>
    <t>00O0004</t>
  </si>
  <si>
    <t xml:space="preserve">41U Refresh Uplift x 2 Lenovo </t>
  </si>
  <si>
    <t>00O0005</t>
  </si>
  <si>
    <t xml:space="preserve">4 X NPD - RFQ                 </t>
  </si>
  <si>
    <t>00T0001</t>
  </si>
  <si>
    <t xml:space="preserve">iPad Mini 4 (Safeport)        </t>
  </si>
  <si>
    <t>00T0002</t>
  </si>
  <si>
    <t xml:space="preserve">iPad Mini 4 (Project F)       </t>
  </si>
  <si>
    <t>00T0003</t>
  </si>
  <si>
    <t xml:space="preserve">Tablet Acc BTO 2016           </t>
  </si>
  <si>
    <t>00T0004</t>
  </si>
  <si>
    <t xml:space="preserve">Tablet Cases BTO 2016         </t>
  </si>
  <si>
    <t>00T0005</t>
  </si>
  <si>
    <t>00T0006</t>
  </si>
  <si>
    <t>00T0007</t>
  </si>
  <si>
    <t>00T0008</t>
  </si>
  <si>
    <t>00T0009</t>
  </si>
  <si>
    <t>00T0010</t>
  </si>
  <si>
    <t>00T0011</t>
  </si>
  <si>
    <t xml:space="preserve"> Universal 7-8" 3m Tape Case  </t>
  </si>
  <si>
    <t>00T0012</t>
  </si>
  <si>
    <t>00T0013</t>
  </si>
  <si>
    <t>00T0014</t>
  </si>
  <si>
    <t>00T0015</t>
  </si>
  <si>
    <t xml:space="preserve">iPad Mini 3                   </t>
  </si>
  <si>
    <t>00T0016</t>
  </si>
  <si>
    <t xml:space="preserve">Samsung Tab5                  </t>
  </si>
  <si>
    <t>00T0017</t>
  </si>
  <si>
    <t>00T0018</t>
  </si>
  <si>
    <t>00T0019</t>
  </si>
  <si>
    <t>00T0020</t>
  </si>
  <si>
    <t>00T0021</t>
  </si>
  <si>
    <t>00T0022</t>
  </si>
  <si>
    <t>00T0023</t>
  </si>
  <si>
    <t>00T0024</t>
  </si>
  <si>
    <t>00T0025</t>
  </si>
  <si>
    <t>00T0026</t>
  </si>
  <si>
    <t>00T0027</t>
  </si>
  <si>
    <t>00T0028</t>
  </si>
  <si>
    <t>00T0029</t>
  </si>
  <si>
    <t>00T0030</t>
  </si>
  <si>
    <t>00T0031</t>
  </si>
  <si>
    <t>00T0032</t>
  </si>
  <si>
    <t>00T0033</t>
  </si>
  <si>
    <t>00T0034</t>
  </si>
  <si>
    <t>00T0035</t>
  </si>
  <si>
    <t>00T0036</t>
  </si>
  <si>
    <t>00T0037</t>
  </si>
  <si>
    <t>00T0038</t>
  </si>
  <si>
    <t>00T0039</t>
  </si>
  <si>
    <t>00T0040</t>
  </si>
  <si>
    <t>00T0041</t>
  </si>
  <si>
    <t>00T0042</t>
  </si>
  <si>
    <t>00T0043</t>
  </si>
  <si>
    <t>00T0044</t>
  </si>
  <si>
    <t>00T0045</t>
  </si>
  <si>
    <t>00T0046</t>
  </si>
  <si>
    <t>00T0047</t>
  </si>
  <si>
    <t>00T0048</t>
  </si>
  <si>
    <t>00T0049</t>
  </si>
  <si>
    <t>00T0050</t>
  </si>
  <si>
    <t xml:space="preserve">Monitor Stand                 </t>
  </si>
  <si>
    <t>2HVCM</t>
  </si>
  <si>
    <t xml:space="preserve">Dell Prof Lite 14 Case        </t>
  </si>
  <si>
    <t>2N89C</t>
  </si>
  <si>
    <t xml:space="preserve">Targus Drifter 17" Backpack   </t>
  </si>
  <si>
    <t>43R9117</t>
  </si>
  <si>
    <t xml:space="preserve">ThinkPad 17" Business Topload </t>
  </si>
  <si>
    <t>511-0406-001A-01</t>
  </si>
  <si>
    <t>1m USB 3.0 A/M Micro 8/M Cable</t>
  </si>
  <si>
    <t xml:space="preserve">ThinkPad Essential Backpack   </t>
  </si>
  <si>
    <t>800-0396-001A-01</t>
  </si>
  <si>
    <t>DOCK120EUZ AC-DC 5v 4amps Plug</t>
  </si>
  <si>
    <t>800-0397-001A-01</t>
  </si>
  <si>
    <t>DOCK130/150 ACtoDC PowerSupply</t>
  </si>
  <si>
    <t>86X8X</t>
  </si>
  <si>
    <t xml:space="preserve">Dell 15" Slipcase             </t>
  </si>
  <si>
    <t>ACA038EU-50</t>
  </si>
  <si>
    <t>USB 3.0 SuperSpeed Multi Adapt</t>
  </si>
  <si>
    <t>ACA41EUZ-50</t>
  </si>
  <si>
    <t xml:space="preserve">USB-C Multiplexer Adapter Blk </t>
  </si>
  <si>
    <t>ACA921EU-50</t>
  </si>
  <si>
    <t>HDMI/USB C &amp; USB A Adapter Blk</t>
  </si>
  <si>
    <t>ACA921EUZ-50</t>
  </si>
  <si>
    <t xml:space="preserve">Bluetooth 4.0 Adapter USB     </t>
  </si>
  <si>
    <t>ACB75EU-61</t>
  </si>
  <si>
    <t>ACC923EUX-50</t>
  </si>
  <si>
    <t>ACC924EUX-50</t>
  </si>
  <si>
    <t>ACC925EUX-50</t>
  </si>
  <si>
    <t>ACC926EUX-50</t>
  </si>
  <si>
    <t>ACC927EUX-50</t>
  </si>
  <si>
    <t xml:space="preserve">Apple Lightning To USB Cable  </t>
  </si>
  <si>
    <t>ACC972EUZ-50</t>
  </si>
  <si>
    <t xml:space="preserve">USB 3.0 AtoB 6FT Cable Blk    </t>
  </si>
  <si>
    <t>ACC973EUZ-50</t>
  </si>
  <si>
    <t xml:space="preserve">HDMI Male To DVI(M) 6FT Cable </t>
  </si>
  <si>
    <t>ACC974EUZ-50</t>
  </si>
  <si>
    <t>6FT ACP71/ACP77 DC Power Cable</t>
  </si>
  <si>
    <t>ACC984EUX-50</t>
  </si>
  <si>
    <t xml:space="preserve">3-Way DC Charging Hydra Cable </t>
  </si>
  <si>
    <t>ACC986USX-50</t>
  </si>
  <si>
    <t>1M ACP71/77 DC Power Cable 3pn</t>
  </si>
  <si>
    <t>ACC987USX-50</t>
  </si>
  <si>
    <t xml:space="preserve">1M USB 3.0 A to B Cable       </t>
  </si>
  <si>
    <t>ACC988EUX-01</t>
  </si>
  <si>
    <t>UK PowerCord 1.8M 3pinACP70/71</t>
  </si>
  <si>
    <t>ACC989EUX-01</t>
  </si>
  <si>
    <t>EU Power Cord 1.8M, 3Prong BLK</t>
  </si>
  <si>
    <t>ACC990EUX-01</t>
  </si>
  <si>
    <t xml:space="preserve">CH PowerCord 1.8M, 3Prong BLK </t>
  </si>
  <si>
    <t>ACC991EUX-00</t>
  </si>
  <si>
    <t>UK Power Cord 1.5M, 2Prong BLK</t>
  </si>
  <si>
    <t>ACC991EUX-01</t>
  </si>
  <si>
    <t>UK Power Cord 1.5M 2pin(ACP70)</t>
  </si>
  <si>
    <t>ACC992EUX-01</t>
  </si>
  <si>
    <t>EU Power Cord 1.5M 2pin(ACP70)</t>
  </si>
  <si>
    <t>ACC997EUX-70</t>
  </si>
  <si>
    <t xml:space="preserve">DOCK110 USB3.0 ExtensionCable </t>
  </si>
  <si>
    <t xml:space="preserve">4-Port USB 2.0 Hub            </t>
  </si>
  <si>
    <t xml:space="preserve">7-Port USB 2.0 Desktop Hub    </t>
  </si>
  <si>
    <t xml:space="preserve">4-Port USB 3.0 Hub            </t>
  </si>
  <si>
    <t>ACH119EU-52</t>
  </si>
  <si>
    <t>ACH119EU-61</t>
  </si>
  <si>
    <t xml:space="preserve">4-Port USB 3.0 Hub Black      </t>
  </si>
  <si>
    <t>ACH122EUZ-50</t>
  </si>
  <si>
    <t xml:space="preserve">USB 3.0 Hub with Ethernet     </t>
  </si>
  <si>
    <t xml:space="preserve">USB 3.0 Docking Station       </t>
  </si>
  <si>
    <t>ACP71EUZA-65</t>
  </si>
  <si>
    <t>USB3.0 Univ DV2KDock Wth Power</t>
  </si>
  <si>
    <t>ACP77EUZ-63</t>
  </si>
  <si>
    <t>ACP77EUZ-64</t>
  </si>
  <si>
    <t>ACT007</t>
  </si>
  <si>
    <t xml:space="preserve">Handle                        </t>
  </si>
  <si>
    <t>ACX001EUZ-50</t>
  </si>
  <si>
    <t xml:space="preserve">Docking Under Desk Tray       </t>
  </si>
  <si>
    <t>ACX002EUZ-50</t>
  </si>
  <si>
    <t xml:space="preserve">Desk Stand For Laptop/Tablet  </t>
  </si>
  <si>
    <t>ACX100EUZ-50</t>
  </si>
  <si>
    <t>ACP71/77: Power Supply To Main</t>
  </si>
  <si>
    <t>ACX101EUZ-50</t>
  </si>
  <si>
    <t xml:space="preserve">ACP70: Power Supply To Mains  </t>
  </si>
  <si>
    <t>ACX120USX-50</t>
  </si>
  <si>
    <t xml:space="preserve">DVI-I (M) to VGA (F) Adapter  </t>
  </si>
  <si>
    <t>ACX121USX-50</t>
  </si>
  <si>
    <t xml:space="preserve">HDMI (M) to DVI-D (F) Adapter </t>
  </si>
  <si>
    <t>AEI</t>
  </si>
  <si>
    <t xml:space="preserve">AEI Freight                   </t>
  </si>
  <si>
    <t>AGN</t>
  </si>
  <si>
    <t xml:space="preserve">AGN Freight                   </t>
  </si>
  <si>
    <t>AJG</t>
  </si>
  <si>
    <t xml:space="preserve">AJG Freight                   </t>
  </si>
  <si>
    <t>AKB04UK-50</t>
  </si>
  <si>
    <t xml:space="preserve">USB Keyboard Black - UK       </t>
  </si>
  <si>
    <t xml:space="preserve">Compact USB Keyboard - NL     </t>
  </si>
  <si>
    <t>AKB05NL-52</t>
  </si>
  <si>
    <t xml:space="preserve">Compact USB Keyboard - UK     </t>
  </si>
  <si>
    <t>AKB05UK-52</t>
  </si>
  <si>
    <t xml:space="preserve">Wired USB Numeric Keypad      </t>
  </si>
  <si>
    <t>AKP10EU-53</t>
  </si>
  <si>
    <t xml:space="preserve">Tablet Stylus Black           </t>
  </si>
  <si>
    <t>AMM01EU-70</t>
  </si>
  <si>
    <t>Tablet 3-in-1 Laser Pen Stylus</t>
  </si>
  <si>
    <t>AMM04EU-60</t>
  </si>
  <si>
    <t>AMM0601EU-60</t>
  </si>
  <si>
    <t>Disposable Stylus Pk3 Blk/Blue</t>
  </si>
  <si>
    <t xml:space="preserve">2-in-1 Pen Stylus Black       </t>
  </si>
  <si>
    <t>AMM163EU-61</t>
  </si>
  <si>
    <t>Stylus For All Touchscreen Red</t>
  </si>
  <si>
    <t>AMM16501EU-61</t>
  </si>
  <si>
    <t>Basic Stylus with embedded cli</t>
  </si>
  <si>
    <t>AMM16502EU-61</t>
  </si>
  <si>
    <t>Stylus For All Touchscreen Blk</t>
  </si>
  <si>
    <t>AMM165EU-61</t>
  </si>
  <si>
    <t>Multimedia Presentation Remote</t>
  </si>
  <si>
    <t>AMP09EU-54</t>
  </si>
  <si>
    <t xml:space="preserve">Laser Presentation Remote     </t>
  </si>
  <si>
    <t>AMP13EU-54</t>
  </si>
  <si>
    <t>AMT</t>
  </si>
  <si>
    <t xml:space="preserve">AMT Freight                   </t>
  </si>
  <si>
    <t xml:space="preserve">3 Button USB/PS2 Wired Mouse  </t>
  </si>
  <si>
    <t>AMU30EUZ-51</t>
  </si>
  <si>
    <t xml:space="preserve">Cmpct BTrace Rtrctable Mouse  </t>
  </si>
  <si>
    <t>AMU7521EU-53</t>
  </si>
  <si>
    <t>Cmpct B/Trace Wired Mouse BlRd</t>
  </si>
  <si>
    <t>AMU7521EU-54</t>
  </si>
  <si>
    <t>AMU75EU-70</t>
  </si>
  <si>
    <t xml:space="preserve">Cord-Storing Wired Mouse      </t>
  </si>
  <si>
    <t>AMU76EU-54</t>
  </si>
  <si>
    <t>AMW060EU-70</t>
  </si>
  <si>
    <t xml:space="preserve">Wireless Optical Mouse Black  </t>
  </si>
  <si>
    <t xml:space="preserve">Wireless Blue Trace Mouse Blk </t>
  </si>
  <si>
    <t>AMW50EU-70</t>
  </si>
  <si>
    <t>AMW50EUX-70</t>
  </si>
  <si>
    <t xml:space="preserve">90W AC Compact Laptop Charger </t>
  </si>
  <si>
    <t xml:space="preserve">AC Compact Charger Laptop/Tab </t>
  </si>
  <si>
    <t>APA746EUZ-01</t>
  </si>
  <si>
    <t>Power Brick UK &amp; EU Cord ACP70</t>
  </si>
  <si>
    <t>APA747EUZ-01</t>
  </si>
  <si>
    <t>PowerBrick UK&amp;EU Cord ACP71/77</t>
  </si>
  <si>
    <t>APA750EU-50</t>
  </si>
  <si>
    <t xml:space="preserve">4-Way USB AC Tablet Charger   </t>
  </si>
  <si>
    <t>APA95EU-50</t>
  </si>
  <si>
    <t>45w USB-C AC Power Charger Blk</t>
  </si>
  <si>
    <t>APD038EU-60</t>
  </si>
  <si>
    <t xml:space="preserve">Dell Tablet DC charger        </t>
  </si>
  <si>
    <t>APD39EU-50</t>
  </si>
  <si>
    <t>APD503EU-50</t>
  </si>
  <si>
    <t xml:space="preserve">Tablet Dual USB Car Charger   </t>
  </si>
  <si>
    <t>APD751EU-50</t>
  </si>
  <si>
    <t>4.8a Dual USB Fast Car Charger</t>
  </si>
  <si>
    <t>APD752EU-50</t>
  </si>
  <si>
    <t xml:space="preserve">USB Wall Charger &amp; Power Bank </t>
  </si>
  <si>
    <t>ARTWORK</t>
  </si>
  <si>
    <t xml:space="preserve">ARTWORK COSTS                 </t>
  </si>
  <si>
    <t>ASF001EUZ-60</t>
  </si>
  <si>
    <t>PrivacyScreen-Full Sticker Set</t>
  </si>
  <si>
    <t>ASF002EUZ-60</t>
  </si>
  <si>
    <t>PrivacyScreen-Long Side Sticke</t>
  </si>
  <si>
    <t xml:space="preserve">Privacy Screen 11.6" W 16:9   </t>
  </si>
  <si>
    <t>ASF116W9EU-09</t>
  </si>
  <si>
    <t xml:space="preserve">Privacy Screen 12.1"(4:3)     </t>
  </si>
  <si>
    <t>ASF121EU-08</t>
  </si>
  <si>
    <t xml:space="preserve">Privacy Screen 12.1" W 16:10  </t>
  </si>
  <si>
    <t xml:space="preserve">Privacy Screen 12.5" W 16:9   </t>
  </si>
  <si>
    <t>ASF125W9EU-08</t>
  </si>
  <si>
    <t>ASF125W9EU-09</t>
  </si>
  <si>
    <t xml:space="preserve">Privacy Screen 13.3" W 16:9   </t>
  </si>
  <si>
    <t xml:space="preserve">Privacy Screen 13.3" W 16:10  </t>
  </si>
  <si>
    <t xml:space="preserve">Privacy Screen 14.1"  W 16:9  </t>
  </si>
  <si>
    <t>ASF141W9EU-09</t>
  </si>
  <si>
    <t xml:space="preserve">Privacy Screen 14.1" W 16:10  </t>
  </si>
  <si>
    <t xml:space="preserve">Privacy Screen 14" W 16:9     </t>
  </si>
  <si>
    <t xml:space="preserve">Privacy Screen 15.4" W 16:10  </t>
  </si>
  <si>
    <t xml:space="preserve">Privacy Screen 15.6" W 16:9   </t>
  </si>
  <si>
    <t xml:space="preserve">Privacy Screen 16" W 16:9     </t>
  </si>
  <si>
    <t xml:space="preserve">Privacy Screen 17" 4:3        </t>
  </si>
  <si>
    <t xml:space="preserve">Privacy Screen 17.3" W 16:9   </t>
  </si>
  <si>
    <t xml:space="preserve">Privacy Screen 18.5" W 16:9   </t>
  </si>
  <si>
    <t xml:space="preserve">Privacy Screen 19" (4:3)      </t>
  </si>
  <si>
    <t xml:space="preserve">Privacy Screen 19.5" W (16:9) </t>
  </si>
  <si>
    <t xml:space="preserve">Privacy Screen 19" W 16:10    </t>
  </si>
  <si>
    <t xml:space="preserve">Privacy Screen 20.1" W 16:10  </t>
  </si>
  <si>
    <t>ASF201WEU-08</t>
  </si>
  <si>
    <t>ASF201WEU-09</t>
  </si>
  <si>
    <t xml:space="preserve">Privacy Screen 21.5" W 16:9   </t>
  </si>
  <si>
    <t xml:space="preserve">Privacy Screen 22" W 16:10    </t>
  </si>
  <si>
    <t xml:space="preserve">Privacy Screen 22" W 16:9     </t>
  </si>
  <si>
    <t xml:space="preserve">Privacy Screen For 23.8" (W)  </t>
  </si>
  <si>
    <t xml:space="preserve">Privacy Screen 23" W 16:9     </t>
  </si>
  <si>
    <t xml:space="preserve">Privacy Screen 24" W 16:9     </t>
  </si>
  <si>
    <t xml:space="preserve">Privacy Screen 24" W 16:10    </t>
  </si>
  <si>
    <t xml:space="preserve">Privacy Screen 27" W 16:9     </t>
  </si>
  <si>
    <t>ASP01EU-60</t>
  </si>
  <si>
    <t xml:space="preserve">Retractable Travel Cable Lock </t>
  </si>
  <si>
    <t>ASP48EU-60</t>
  </si>
  <si>
    <t>ASP4925MKEUX-60</t>
  </si>
  <si>
    <t>ASP57MKEUX-25-65</t>
  </si>
  <si>
    <t>ASP62EUZ-60</t>
  </si>
  <si>
    <t>Universal Tablet Locking Stand</t>
  </si>
  <si>
    <t>Privacy Screen 10.8 Dell Pro11</t>
  </si>
  <si>
    <t xml:space="preserve">Privacy Screen 9.7 iPad Air   </t>
  </si>
  <si>
    <t>Privacy Screen 11.6 Leno Helix</t>
  </si>
  <si>
    <t>Privacy Screen 12 SurfacePro 3</t>
  </si>
  <si>
    <t>AST025EUZ-60</t>
  </si>
  <si>
    <t xml:space="preserve">PrivacyScreen MS Surface Pro4 </t>
  </si>
  <si>
    <t>AWE04EU</t>
  </si>
  <si>
    <t>Ergo M-Pro Mobile Laptop Stand</t>
  </si>
  <si>
    <t>AWE05EU</t>
  </si>
  <si>
    <t>Ergo D-Pro Mobile Laptop Stand</t>
  </si>
  <si>
    <t xml:space="preserve">Lap Chill Mat Grey            </t>
  </si>
  <si>
    <t>AWE55EU-70</t>
  </si>
  <si>
    <t xml:space="preserve">Tablet Mini Stand Clear       </t>
  </si>
  <si>
    <t>AWE65EU-52</t>
  </si>
  <si>
    <t>AWE69EU-50</t>
  </si>
  <si>
    <t xml:space="preserve">Ultraslim Chill Mat Black     </t>
  </si>
  <si>
    <t>AWE77EU-50</t>
  </si>
  <si>
    <t xml:space="preserve">In car 7-10" Tablet Holder    </t>
  </si>
  <si>
    <t xml:space="preserve">Lap Chill Mini                </t>
  </si>
  <si>
    <t>AWE79EU-51</t>
  </si>
  <si>
    <t>AWE8001EU-50</t>
  </si>
  <si>
    <t xml:space="preserve">Lap Chill Pro                 </t>
  </si>
  <si>
    <t>AWE81EU-51</t>
  </si>
  <si>
    <t xml:space="preserve">Chill Mat With 4-Port Hub     </t>
  </si>
  <si>
    <t>AWV1252EU-61</t>
  </si>
  <si>
    <t xml:space="preserve">Screen P/tector Volvo 10.1"   </t>
  </si>
  <si>
    <t>AWV1268EU-61</t>
  </si>
  <si>
    <t xml:space="preserve">15.6" Backpack &amp; Wired Mouse  </t>
  </si>
  <si>
    <t>BEU3186-01P</t>
  </si>
  <si>
    <t>15.6" Topload with Wired Mouse</t>
  </si>
  <si>
    <t>BEU3188-01P</t>
  </si>
  <si>
    <t xml:space="preserve">17.3" Clamshell  W/Less Mouse </t>
  </si>
  <si>
    <t>BEU3189-01P</t>
  </si>
  <si>
    <t>BUS0377EU-50</t>
  </si>
  <si>
    <t xml:space="preserve">DEll Tablet XPS 12/13 Charger </t>
  </si>
  <si>
    <t>CA9999</t>
  </si>
  <si>
    <t xml:space="preserve">Credit Allowance              </t>
  </si>
  <si>
    <t>CA9999-CUST.DIS</t>
  </si>
  <si>
    <t xml:space="preserve">Customer Discrepancy Credit   </t>
  </si>
  <si>
    <t>CA9999-D</t>
  </si>
  <si>
    <t xml:space="preserve">All Documentation             </t>
  </si>
  <si>
    <t>CA9999-DC</t>
  </si>
  <si>
    <t xml:space="preserve">All Discrepancy Credit        </t>
  </si>
  <si>
    <t>CA9999-DG</t>
  </si>
  <si>
    <t xml:space="preserve">All Damaged Goods             </t>
  </si>
  <si>
    <t>CA9999-EOLD</t>
  </si>
  <si>
    <t xml:space="preserve">Dist EOL Cost                 </t>
  </si>
  <si>
    <t>CA9999-EOLN</t>
  </si>
  <si>
    <t xml:space="preserve">Non-Dist EOL Cost             </t>
  </si>
  <si>
    <t>CA9999-EOLPT</t>
  </si>
  <si>
    <t xml:space="preserve">Dist Pass through EOL Cost    </t>
  </si>
  <si>
    <t>CA9999-F</t>
  </si>
  <si>
    <t xml:space="preserve">All FREIGHT                   </t>
  </si>
  <si>
    <t>CA9999-FP</t>
  </si>
  <si>
    <t>All Credit Allowance-Free Prod</t>
  </si>
  <si>
    <t>CA9999-FREE PROD</t>
  </si>
  <si>
    <t xml:space="preserve">Credit Allowance-Free Product </t>
  </si>
  <si>
    <t>CA9999-FUNDED</t>
  </si>
  <si>
    <t xml:space="preserve">Credit Funded Head            </t>
  </si>
  <si>
    <t>CA9999-PPA</t>
  </si>
  <si>
    <t>Credit Allowance Price Protect</t>
  </si>
  <si>
    <t>CA9999-PPAACCESS</t>
  </si>
  <si>
    <t xml:space="preserve">Credit PPAAccessories         </t>
  </si>
  <si>
    <t>CA9999-PPALAPTOP</t>
  </si>
  <si>
    <t xml:space="preserve">Credit PPALaptops             </t>
  </si>
  <si>
    <t>CA9999-PPAPHONE</t>
  </si>
  <si>
    <t xml:space="preserve">Credit PPAPhone               </t>
  </si>
  <si>
    <t>CA9999-PPATABLET</t>
  </si>
  <si>
    <t xml:space="preserve">Credit PPATablet              </t>
  </si>
  <si>
    <t>CA9999-PPD</t>
  </si>
  <si>
    <t xml:space="preserve">Dist Price Protection         </t>
  </si>
  <si>
    <t>CA9999-PPN</t>
  </si>
  <si>
    <t xml:space="preserve">Non-Dist Price Protection     </t>
  </si>
  <si>
    <t>CA9999-PPPT</t>
  </si>
  <si>
    <t xml:space="preserve">Dist Pass through PP          </t>
  </si>
  <si>
    <t>CA9999-RW</t>
  </si>
  <si>
    <t xml:space="preserve">All Credit RW                 </t>
  </si>
  <si>
    <t>CA9999-S&amp;D</t>
  </si>
  <si>
    <t xml:space="preserve">Credit Ship&amp;Debit             </t>
  </si>
  <si>
    <t>CA9999-S&amp;DACCESS</t>
  </si>
  <si>
    <t xml:space="preserve">Credit S&amp;DAccessories         </t>
  </si>
  <si>
    <t>CA9999-S&amp;DLAPTOP</t>
  </si>
  <si>
    <t xml:space="preserve">Credit S&amp;DLaptops             </t>
  </si>
  <si>
    <t>CA9999-S&amp;DPHONE</t>
  </si>
  <si>
    <t xml:space="preserve">Credit S&amp;DPhone               </t>
  </si>
  <si>
    <t>CA9999-S&amp;DTABLET</t>
  </si>
  <si>
    <t xml:space="preserve">Credit S&amp;DTablet              </t>
  </si>
  <si>
    <t>CA9999-SD</t>
  </si>
  <si>
    <t xml:space="preserve">Dist Shipping Debit           </t>
  </si>
  <si>
    <t>CA9999-SOA</t>
  </si>
  <si>
    <t xml:space="preserve">Non-Dist Sell Out Allowance   </t>
  </si>
  <si>
    <t>CA9999-VIRD</t>
  </si>
  <si>
    <t xml:space="preserve">Dist Volume Incentive Rebate  </t>
  </si>
  <si>
    <t>CA9999-VIRN</t>
  </si>
  <si>
    <t>Non-Dist Volume Incentive Reba</t>
  </si>
  <si>
    <t>CA9999-VIRPT</t>
  </si>
  <si>
    <t xml:space="preserve">Dist Pass through VIR         </t>
  </si>
  <si>
    <t>CA9999-VOL.REBAT</t>
  </si>
  <si>
    <t xml:space="preserve">Credit Allowance-Vol.Rebate   </t>
  </si>
  <si>
    <t>CN01_RC</t>
  </si>
  <si>
    <t xml:space="preserve">Notepac - Red Cross Logo      </t>
  </si>
  <si>
    <t xml:space="preserve">Notepac 15.6" C/Shell Blk     </t>
  </si>
  <si>
    <t xml:space="preserve">Classic 12-13.4" C/Shell Blk  </t>
  </si>
  <si>
    <t xml:space="preserve">Classic 15.6" C/Shell Blk     </t>
  </si>
  <si>
    <t>CN414EU-70</t>
  </si>
  <si>
    <t>CN415EU-70</t>
  </si>
  <si>
    <t>CN418EU-70</t>
  </si>
  <si>
    <t>CN515EU-50</t>
  </si>
  <si>
    <t xml:space="preserve">Classic Plus 15.6" Tpload Blk </t>
  </si>
  <si>
    <t>CN515EU-70</t>
  </si>
  <si>
    <t xml:space="preserve">Classic 15.6" B/Pack Blk      </t>
  </si>
  <si>
    <t>CNP1-70</t>
  </si>
  <si>
    <t>COL</t>
  </si>
  <si>
    <t xml:space="preserve">Collect                       </t>
  </si>
  <si>
    <t>COSAAD</t>
  </si>
  <si>
    <t xml:space="preserve">Country sales adjustments     </t>
  </si>
  <si>
    <t>COURIER</t>
  </si>
  <si>
    <t xml:space="preserve">COURIER CHARGES               </t>
  </si>
  <si>
    <t xml:space="preserve">CorpTravelr 15-16" B/Pack Blk </t>
  </si>
  <si>
    <t>CUCT02BEU-72</t>
  </si>
  <si>
    <t>CUCT02HC15EU-70</t>
  </si>
  <si>
    <t>CorpTrav 15.6" Hi Capacity Blk</t>
  </si>
  <si>
    <t>CUCT02UA14EU-71</t>
  </si>
  <si>
    <t xml:space="preserve">CorpTravelr 14" Tpld  FS Blk  </t>
  </si>
  <si>
    <t>CorpTravelr15.6" Tpld &amp; FS Blk</t>
  </si>
  <si>
    <t>CUCT02UA15EU-71</t>
  </si>
  <si>
    <t xml:space="preserve">CorpTravelr 14" Tpld UT Blk   </t>
  </si>
  <si>
    <t>CUCT02UT14EU-70</t>
  </si>
  <si>
    <t>DAN</t>
  </si>
  <si>
    <t xml:space="preserve">DAN Freight                   </t>
  </si>
  <si>
    <t>DAV</t>
  </si>
  <si>
    <t xml:space="preserve">DAV Freight                   </t>
  </si>
  <si>
    <t>DFD</t>
  </si>
  <si>
    <t xml:space="preserve">DFDS Freight                  </t>
  </si>
  <si>
    <t>DG9999</t>
  </si>
  <si>
    <t xml:space="preserve">Damaged Goods                 </t>
  </si>
  <si>
    <t>DG9999-SHOP SOIL</t>
  </si>
  <si>
    <t xml:space="preserve">SHOP SPOILT PRODUCTS          </t>
  </si>
  <si>
    <t>DHL</t>
  </si>
  <si>
    <t xml:space="preserve">DHL Freight                   </t>
  </si>
  <si>
    <t>DLP</t>
  </si>
  <si>
    <t xml:space="preserve">Dalpa Freight                 </t>
  </si>
  <si>
    <t>DOCK120EUZ-50</t>
  </si>
  <si>
    <t xml:space="preserve">USB3.0 Univrsl DV1K-SV2K Dock </t>
  </si>
  <si>
    <t>DOCK130EUZ-50</t>
  </si>
  <si>
    <t xml:space="preserve">USB3.0 Univrsl DV1K-SV4K Dock </t>
  </si>
  <si>
    <t>DOCK130EUZ-51</t>
  </si>
  <si>
    <t>DOCK410EUZ-50</t>
  </si>
  <si>
    <t xml:space="preserve">USB-C DV1K-SV4K Dock          </t>
  </si>
  <si>
    <t>DOCUMENTS</t>
  </si>
  <si>
    <t xml:space="preserve">Documentation                 </t>
  </si>
  <si>
    <t>DST</t>
  </si>
  <si>
    <t xml:space="preserve">DST Freight                   </t>
  </si>
  <si>
    <t>DUTIES</t>
  </si>
  <si>
    <t xml:space="preserve">ATR-1 CUSTOMS DOCUMENT        </t>
  </si>
  <si>
    <t>EMY</t>
  </si>
  <si>
    <t xml:space="preserve">Emery Freight                 </t>
  </si>
  <si>
    <t>ENT</t>
  </si>
  <si>
    <t xml:space="preserve">Enterprise Freight            </t>
  </si>
  <si>
    <t>EUR</t>
  </si>
  <si>
    <t xml:space="preserve">Euroute Freight               </t>
  </si>
  <si>
    <t>FREIGHT</t>
  </si>
  <si>
    <t xml:space="preserve">FREIGHT                       </t>
  </si>
  <si>
    <t>FRM</t>
  </si>
  <si>
    <t xml:space="preserve">Frans Maas Freight            </t>
  </si>
  <si>
    <t>GEO</t>
  </si>
  <si>
    <t xml:space="preserve">GEO Freight                   </t>
  </si>
  <si>
    <t>GROUPACER</t>
  </si>
  <si>
    <t xml:space="preserve">Item Group Acer               </t>
  </si>
  <si>
    <t>GROUPCLAM</t>
  </si>
  <si>
    <t xml:space="preserve">Item Group Clamshell          </t>
  </si>
  <si>
    <t>GROUPIPAD</t>
  </si>
  <si>
    <t xml:space="preserve">Item Group iPad               </t>
  </si>
  <si>
    <t>GROUPMESSENGER</t>
  </si>
  <si>
    <t xml:space="preserve">Item Group Messenger          </t>
  </si>
  <si>
    <t>GROUPROLLER</t>
  </si>
  <si>
    <t xml:space="preserve">Item Group Roller             </t>
  </si>
  <si>
    <t>GROUPSKIN</t>
  </si>
  <si>
    <t xml:space="preserve">Item Group Skin               </t>
  </si>
  <si>
    <t>GROUPSONY</t>
  </si>
  <si>
    <t xml:space="preserve">Item Group Sony               </t>
  </si>
  <si>
    <t>GROUPTA01</t>
  </si>
  <si>
    <t xml:space="preserve">Item Group TA01               </t>
  </si>
  <si>
    <t>GROUPTA02-MICE</t>
  </si>
  <si>
    <t xml:space="preserve">Item Group TA02-Mice          </t>
  </si>
  <si>
    <t>GROUPTA02-PRSNTR</t>
  </si>
  <si>
    <t xml:space="preserve">Item Group TA02-Presenters    </t>
  </si>
  <si>
    <t>GROUPTA03-FIX</t>
  </si>
  <si>
    <t xml:space="preserve">Item Group TA03-Fixed Power   </t>
  </si>
  <si>
    <t>GROUPTA03-NET</t>
  </si>
  <si>
    <t xml:space="preserve">Item Group TA03-Netbook Power </t>
  </si>
  <si>
    <t>GROUPTA03-VAR</t>
  </si>
  <si>
    <t>Item Group TA03-Variable Power</t>
  </si>
  <si>
    <t>GROUPTA04-LOCK</t>
  </si>
  <si>
    <t xml:space="preserve">Item Group TA04-Locks         </t>
  </si>
  <si>
    <t>GROUPTA04-PRVCY</t>
  </si>
  <si>
    <t>Item Group TA04-Privacy Screen</t>
  </si>
  <si>
    <t>GROUPTA05</t>
  </si>
  <si>
    <t xml:space="preserve">Item Group TA05               </t>
  </si>
  <si>
    <t>GROUPTA06</t>
  </si>
  <si>
    <t xml:space="preserve">Item Group TA06               </t>
  </si>
  <si>
    <t>GROUPTOPLOAD</t>
  </si>
  <si>
    <t xml:space="preserve">Item Group Topload            </t>
  </si>
  <si>
    <t xml:space="preserve">Targus Meridian II Topload    </t>
  </si>
  <si>
    <t>HAY</t>
  </si>
  <si>
    <t xml:space="preserve">HAY Freight                   </t>
  </si>
  <si>
    <t>HEL</t>
  </si>
  <si>
    <t xml:space="preserve">Hellman Freight               </t>
  </si>
  <si>
    <t>HPS</t>
  </si>
  <si>
    <t>Hellmann Parcel System Freight</t>
  </si>
  <si>
    <t>INS</t>
  </si>
  <si>
    <t xml:space="preserve">Interspan Freight             </t>
  </si>
  <si>
    <t>INT</t>
  </si>
  <si>
    <t xml:space="preserve">International Freight         </t>
  </si>
  <si>
    <t xml:space="preserve">Dell 12" XPS Sleeve           </t>
  </si>
  <si>
    <t>JON</t>
  </si>
  <si>
    <t xml:space="preserve">John Adams Freight            </t>
  </si>
  <si>
    <t>K&amp;N</t>
  </si>
  <si>
    <t xml:space="preserve">K&amp;N Freight                   </t>
  </si>
  <si>
    <t>KAM</t>
  </si>
  <si>
    <t xml:space="preserve">Kamino Freight                </t>
  </si>
  <si>
    <t>KAR</t>
  </si>
  <si>
    <t xml:space="preserve">Karistans Freight             </t>
  </si>
  <si>
    <t>LEG</t>
  </si>
  <si>
    <t xml:space="preserve">Leggett Freight               </t>
  </si>
  <si>
    <t>LINX1010/FITCASE</t>
  </si>
  <si>
    <t>LINX 1010 FormFit Case Blk v50</t>
  </si>
  <si>
    <t>LINX1010/RUGCASE</t>
  </si>
  <si>
    <t xml:space="preserve">LINX 1010 Rugged Case Blk v50 </t>
  </si>
  <si>
    <t>LINX1010/SLEEVE</t>
  </si>
  <si>
    <t xml:space="preserve">LINX 1010 Sleeve Case Blk v50 </t>
  </si>
  <si>
    <t>LINX810/FITCASE</t>
  </si>
  <si>
    <t xml:space="preserve">LINX 810 FormFit Case Blk v50 </t>
  </si>
  <si>
    <t>LINX810/RUGCASE</t>
  </si>
  <si>
    <t xml:space="preserve">LINX 810 Rugged Case Blk v50  </t>
  </si>
  <si>
    <t>LINX810/SLEEVE</t>
  </si>
  <si>
    <t xml:space="preserve">LINX 810 Sleeve Case Blk v50  </t>
  </si>
  <si>
    <t>LNK</t>
  </si>
  <si>
    <t xml:space="preserve">Link Freight                  </t>
  </si>
  <si>
    <t>MFS</t>
  </si>
  <si>
    <t xml:space="preserve">Mixed Freight                 </t>
  </si>
  <si>
    <t>MST</t>
  </si>
  <si>
    <t xml:space="preserve">Masters Freight               </t>
  </si>
  <si>
    <t>MWDV6</t>
  </si>
  <si>
    <t xml:space="preserve">Targus Campus Backpack        </t>
  </si>
  <si>
    <t>N3WWP</t>
  </si>
  <si>
    <t xml:space="preserve">Dell Prof Lite 16 Case        </t>
  </si>
  <si>
    <t>NDL</t>
  </si>
  <si>
    <t xml:space="preserve">Nedlloyd Freight              </t>
  </si>
  <si>
    <t>NS</t>
  </si>
  <si>
    <t xml:space="preserve">Norman Freight                </t>
  </si>
  <si>
    <t>OBC005EU-01</t>
  </si>
  <si>
    <t>11.6" C/Shell with Memory Foam</t>
  </si>
  <si>
    <t>OBC006EU-50</t>
  </si>
  <si>
    <t>ISY 15.6" Laptop Clamshell Blk</t>
  </si>
  <si>
    <t>OBC007EU-50</t>
  </si>
  <si>
    <t>ISY 17.3" Laptop Clamshell Blk</t>
  </si>
  <si>
    <t>OBS004EU-50</t>
  </si>
  <si>
    <t xml:space="preserve">ISY 10" Tablet Slipcase Black </t>
  </si>
  <si>
    <t>OBS00704EU-01</t>
  </si>
  <si>
    <t xml:space="preserve">10" Tablet Sleeve Premium Gry </t>
  </si>
  <si>
    <t>OBS007EU-01</t>
  </si>
  <si>
    <t xml:space="preserve">10" Tablet Sleeve Premium Blk </t>
  </si>
  <si>
    <t>OHD032EU-01</t>
  </si>
  <si>
    <t xml:space="preserve">ISY Premium 6" Universal      </t>
  </si>
  <si>
    <t>OHD033EU-01</t>
  </si>
  <si>
    <t xml:space="preserve">ISY Premium 7-8" Universal    </t>
  </si>
  <si>
    <t>OHD034EU-01</t>
  </si>
  <si>
    <t xml:space="preserve">ISY Premium 9-10" Universal   </t>
  </si>
  <si>
    <t xml:space="preserve">ISY Unvrsl 10" Tblt Folio(BK) </t>
  </si>
  <si>
    <t>OHP014EU-52</t>
  </si>
  <si>
    <t>OHP015EU-50</t>
  </si>
  <si>
    <t xml:space="preserve">ISY Universal 7-8" Folio Blk  </t>
  </si>
  <si>
    <t>OHP01604EU-50</t>
  </si>
  <si>
    <t>ISY Universal 9-10" Folio Grey</t>
  </si>
  <si>
    <t>OHP01605EU-50</t>
  </si>
  <si>
    <t>ISY Universal 9-10" Folio Blue</t>
  </si>
  <si>
    <t>OHP016EU-50</t>
  </si>
  <si>
    <t xml:space="preserve">ISY Universal 9-10" Folio Blk </t>
  </si>
  <si>
    <t>ONB257EU-01</t>
  </si>
  <si>
    <t xml:space="preserve">HP Ultrabook Backpack         </t>
  </si>
  <si>
    <t>ONB279US-01</t>
  </si>
  <si>
    <t>ThinkPad Professional Backpack</t>
  </si>
  <si>
    <t>ONB280US-01</t>
  </si>
  <si>
    <t>ONB284US-01</t>
  </si>
  <si>
    <t xml:space="preserve">ThinkPad Active BP Medium     </t>
  </si>
  <si>
    <t>ONB288EU-01</t>
  </si>
  <si>
    <t xml:space="preserve">Dell Tek Backpack 15.6"       </t>
  </si>
  <si>
    <t>ONB289EU-01</t>
  </si>
  <si>
    <t xml:space="preserve">Dell Tek Backpack 17"         </t>
  </si>
  <si>
    <t xml:space="preserve">Dell Premier Backpack 15.6"   </t>
  </si>
  <si>
    <t>ONB291EU-02</t>
  </si>
  <si>
    <t>ONM072EU-01</t>
  </si>
  <si>
    <t xml:space="preserve">Dell Modern Soul Messenger    </t>
  </si>
  <si>
    <t>ONM075EU-01</t>
  </si>
  <si>
    <t xml:space="preserve">Dell Tek Messenger            </t>
  </si>
  <si>
    <t xml:space="preserve">Dell Premier Messenger 15.6"  </t>
  </si>
  <si>
    <t>ONM076EU-02</t>
  </si>
  <si>
    <t>ONO006EU-01</t>
  </si>
  <si>
    <t xml:space="preserve">Thinkpad Executive Tote       </t>
  </si>
  <si>
    <t>ONR104US-01</t>
  </si>
  <si>
    <t xml:space="preserve">ThinkPad Professional Roller  </t>
  </si>
  <si>
    <t>ONS507EU-02</t>
  </si>
  <si>
    <t xml:space="preserve">Dell 14" Latitude Slipcase    </t>
  </si>
  <si>
    <t xml:space="preserve">Dell Premier Sleeve(S)-13.3   </t>
  </si>
  <si>
    <t>ONS523EU-02</t>
  </si>
  <si>
    <t>Dell Neoprene Sleeve(M)- Black</t>
  </si>
  <si>
    <t>ONT333EU-04</t>
  </si>
  <si>
    <t xml:space="preserve">12" Dell Meridian Case        </t>
  </si>
  <si>
    <t xml:space="preserve">Dell Modern Soul Topload      </t>
  </si>
  <si>
    <t>ONT494EU-01</t>
  </si>
  <si>
    <t xml:space="preserve">Dell Emerging Market Top Load </t>
  </si>
  <si>
    <t>ONT495US-01</t>
  </si>
  <si>
    <t xml:space="preserve">ThinkPad Executive Lther Case </t>
  </si>
  <si>
    <t>ONT496US-01</t>
  </si>
  <si>
    <t xml:space="preserve">ThinkPad Professional Topload </t>
  </si>
  <si>
    <t>ONT497US-01</t>
  </si>
  <si>
    <t xml:space="preserve">ThinkPad Professional Slim TL </t>
  </si>
  <si>
    <t>ONT498US-01</t>
  </si>
  <si>
    <t>ThinkPad Essential T/load Case</t>
  </si>
  <si>
    <t>ONT500EU-01</t>
  </si>
  <si>
    <t>Dell Professional 14" Mainstre</t>
  </si>
  <si>
    <t>ONT501EU-01</t>
  </si>
  <si>
    <t xml:space="preserve">Dell Professional 2 16" TL    </t>
  </si>
  <si>
    <t>ONT502EU-01</t>
  </si>
  <si>
    <t xml:space="preserve">HP Entry Level Topload Black  </t>
  </si>
  <si>
    <t xml:space="preserve">Dell Premier Topload 15.6"    </t>
  </si>
  <si>
    <t>ONT506EU-02</t>
  </si>
  <si>
    <t xml:space="preserve">Dell Premier Topload 13.3"    </t>
  </si>
  <si>
    <t>ONT507EU-02</t>
  </si>
  <si>
    <t>ONT518US-01</t>
  </si>
  <si>
    <t>Thinkpad 14" Professional Slim</t>
  </si>
  <si>
    <t>ONZ050EU-01</t>
  </si>
  <si>
    <t xml:space="preserve">Dell Folio-Venue 11 Pro 7140  </t>
  </si>
  <si>
    <t>ONZ078EU-01</t>
  </si>
  <si>
    <t xml:space="preserve">Dell Rotating Folio-Venue 10  </t>
  </si>
  <si>
    <t>ONZ095EU-01</t>
  </si>
  <si>
    <t xml:space="preserve">Dell Rotating Folio-8Pro 5855 </t>
  </si>
  <si>
    <t>ONZ096EU-01</t>
  </si>
  <si>
    <t>Dell Rotating Folio-10Pro 5056</t>
  </si>
  <si>
    <t>ONZ097EU-01</t>
  </si>
  <si>
    <t>Dell Rotating Folio-11Pro 7155</t>
  </si>
  <si>
    <t>PA235E-50</t>
  </si>
  <si>
    <t xml:space="preserve">Security Base Locking Plate   </t>
  </si>
  <si>
    <t>PA400PEU-01</t>
  </si>
  <si>
    <t>PA410E-60</t>
  </si>
  <si>
    <t>PA410ECCL-60</t>
  </si>
  <si>
    <t>PA410S-60</t>
  </si>
  <si>
    <t>PAN</t>
  </si>
  <si>
    <t xml:space="preserve">Panalpina Freight             </t>
  </si>
  <si>
    <t>PAR</t>
  </si>
  <si>
    <t xml:space="preserve">Parcel Force Freight          </t>
  </si>
  <si>
    <t>PRPRPR</t>
  </si>
  <si>
    <t xml:space="preserve">Price Protection Provision    </t>
  </si>
  <si>
    <t>PT-A</t>
  </si>
  <si>
    <t>Power tip A ACER 520-0202-001A</t>
  </si>
  <si>
    <t>PT-D</t>
  </si>
  <si>
    <t>Power Tip D DELL 520-0203-001A</t>
  </si>
  <si>
    <t>PT-F</t>
  </si>
  <si>
    <t xml:space="preserve">Power Tip F BULK              </t>
  </si>
  <si>
    <t>PT-G</t>
  </si>
  <si>
    <t xml:space="preserve">Power Tip G BULK              </t>
  </si>
  <si>
    <t>PT-H</t>
  </si>
  <si>
    <t xml:space="preserve">Power Tip H BULK              </t>
  </si>
  <si>
    <t>PT-H1</t>
  </si>
  <si>
    <t xml:space="preserve">Power Tip H1 BULK             </t>
  </si>
  <si>
    <t>PT-H2</t>
  </si>
  <si>
    <t xml:space="preserve">Power Tip H2 BULK (ASUS)      </t>
  </si>
  <si>
    <t>PT-I</t>
  </si>
  <si>
    <t xml:space="preserve">Power Tip I BULK              </t>
  </si>
  <si>
    <t>PT-J</t>
  </si>
  <si>
    <t xml:space="preserve">Power Tip J BULK              </t>
  </si>
  <si>
    <t>PT-K</t>
  </si>
  <si>
    <t xml:space="preserve">Power Tip K Bulk              </t>
  </si>
  <si>
    <t>PT-L</t>
  </si>
  <si>
    <t xml:space="preserve">Power Tip L BULK              </t>
  </si>
  <si>
    <t>PT-N</t>
  </si>
  <si>
    <t xml:space="preserve">Power Tip N Sony BULK         </t>
  </si>
  <si>
    <t>PT-O</t>
  </si>
  <si>
    <t>PowerTip O BULK (HP,Acer,ASUS)</t>
  </si>
  <si>
    <t>PT-P</t>
  </si>
  <si>
    <t xml:space="preserve">Power Tip P Tsb/Fujt BULK     </t>
  </si>
  <si>
    <t>PT-Q</t>
  </si>
  <si>
    <t xml:space="preserve">Power Tip Q HP BULK           </t>
  </si>
  <si>
    <t>PT-R</t>
  </si>
  <si>
    <t xml:space="preserve">Power Tip R Lenovo BULK       </t>
  </si>
  <si>
    <t>PT-T</t>
  </si>
  <si>
    <t xml:space="preserve">Power Tip T Compaq/HP BULK    </t>
  </si>
  <si>
    <t>PT-W</t>
  </si>
  <si>
    <t xml:space="preserve">Power Tip W - Dell and HP     </t>
  </si>
  <si>
    <t>PT-X6</t>
  </si>
  <si>
    <t xml:space="preserve">Power Tip 65w X6 Lenovo       </t>
  </si>
  <si>
    <t>PT-X9</t>
  </si>
  <si>
    <t xml:space="preserve">Power Tip 90w X9 Lenovo       </t>
  </si>
  <si>
    <t>PT-Z</t>
  </si>
  <si>
    <t xml:space="preserve">Power Tip Z Bulk              </t>
  </si>
  <si>
    <t>RMA A-T</t>
  </si>
  <si>
    <t xml:space="preserve">RMA Authorised and In Transit </t>
  </si>
  <si>
    <t xml:space="preserve">SAMPLE CASES                  </t>
  </si>
  <si>
    <t>SAMPLE CASES</t>
  </si>
  <si>
    <t>SCH</t>
  </si>
  <si>
    <t xml:space="preserve">Schenker BV Freight           </t>
  </si>
  <si>
    <t>SCK</t>
  </si>
  <si>
    <t xml:space="preserve">Schenker UK Freight           </t>
  </si>
  <si>
    <t>SDPROV</t>
  </si>
  <si>
    <t>SIG</t>
  </si>
  <si>
    <t xml:space="preserve">Signet Freight                </t>
  </si>
  <si>
    <t>SOE</t>
  </si>
  <si>
    <t xml:space="preserve">Securicor Omega Express       </t>
  </si>
  <si>
    <t>SRPROV</t>
  </si>
  <si>
    <t>SUBCONTRACT</t>
  </si>
  <si>
    <t xml:space="preserve">Subcontract Services          </t>
  </si>
  <si>
    <t xml:space="preserve">15.6" Laptop Clamshell Blk    </t>
  </si>
  <si>
    <t>TAR300-70</t>
  </si>
  <si>
    <t>TAX ADJUSTMENT</t>
  </si>
  <si>
    <t xml:space="preserve">Tax Adjustment                </t>
  </si>
  <si>
    <t xml:space="preserve">Eco Spruce 15.6" B/Pack Blk   </t>
  </si>
  <si>
    <t>TBB013EU-71</t>
  </si>
  <si>
    <t xml:space="preserve">Transit 13-14.1" B/Pack Blk   </t>
  </si>
  <si>
    <t>TBB45402EU-72</t>
  </si>
  <si>
    <t>Intellect 15.6" Backpack Black</t>
  </si>
  <si>
    <t>TBB565EU-71</t>
  </si>
  <si>
    <t xml:space="preserve">Prospect 15.6" Backpack Black </t>
  </si>
  <si>
    <t>TBB571EU-71</t>
  </si>
  <si>
    <t xml:space="preserve">Prospect 14" Backpack Black   </t>
  </si>
  <si>
    <t>TBB572EU-71</t>
  </si>
  <si>
    <t>TBC002EU-61</t>
  </si>
  <si>
    <t xml:space="preserve">Intellect 15.6" C/Shell Black </t>
  </si>
  <si>
    <t>TBC002EU-62</t>
  </si>
  <si>
    <t>TBC002EUX-61</t>
  </si>
  <si>
    <t xml:space="preserve">Intellect 17.3" Clamshell Blk </t>
  </si>
  <si>
    <t>TBC005EU-61</t>
  </si>
  <si>
    <t>City Fusion 15.6" Mssngr Beige</t>
  </si>
  <si>
    <t>TBM06401EU-70</t>
  </si>
  <si>
    <t>TBR003EU-71</t>
  </si>
  <si>
    <t>TBR016EU-50</t>
  </si>
  <si>
    <t xml:space="preserve">Transit 15-16" Roller Blk     </t>
  </si>
  <si>
    <t xml:space="preserve">Transit 13-14.1" Tpload Blk   </t>
  </si>
  <si>
    <t>TBT23102EU-70</t>
  </si>
  <si>
    <t>TBT23102EU-71</t>
  </si>
  <si>
    <t xml:space="preserve">Transit 15.6" Tpload Blk      </t>
  </si>
  <si>
    <t>TBT23202EU-71</t>
  </si>
  <si>
    <t xml:space="preserve">Lomax 13.3" Ultrbk Tpload Blk </t>
  </si>
  <si>
    <t>TBT236EU-70</t>
  </si>
  <si>
    <t xml:space="preserve">Intellect 15.6" Topload Black </t>
  </si>
  <si>
    <t>TBT238EU-72</t>
  </si>
  <si>
    <t>TBT238EU-73</t>
  </si>
  <si>
    <t>TBT239EU-51</t>
  </si>
  <si>
    <t xml:space="preserve">Prospect 17" Topload Black    </t>
  </si>
  <si>
    <t>TBT258EU-71</t>
  </si>
  <si>
    <t xml:space="preserve">Prospect 15.6" Topload Black  </t>
  </si>
  <si>
    <t>TBT259EU-71</t>
  </si>
  <si>
    <t>TBT261EU-D</t>
  </si>
  <si>
    <t xml:space="preserve">Targus 15.6" Executive Case   </t>
  </si>
  <si>
    <t>Eco Spruce 15.6" Topload Black</t>
  </si>
  <si>
    <t>TBT262EU-70</t>
  </si>
  <si>
    <t>TBT263EU-70</t>
  </si>
  <si>
    <t xml:space="preserve">Executive 14" Laptop Case Blk </t>
  </si>
  <si>
    <t>TBT263EU-D</t>
  </si>
  <si>
    <t xml:space="preserve">Targus 14" Executive Case     </t>
  </si>
  <si>
    <t xml:space="preserve">Atmosphere 18" B/Pack Blk     </t>
  </si>
  <si>
    <t>TCB001EU-70</t>
  </si>
  <si>
    <t>TCG265EU-70</t>
  </si>
  <si>
    <t xml:space="preserve">CityGear 10-14" Messenger Blk </t>
  </si>
  <si>
    <t>TCG270EU-70</t>
  </si>
  <si>
    <t xml:space="preserve">CityGear 15-17.3" Messenger   </t>
  </si>
  <si>
    <t>TCG455EU-70</t>
  </si>
  <si>
    <t xml:space="preserve">CityGear 14" Topload Black    </t>
  </si>
  <si>
    <t>TCG460EU-70</t>
  </si>
  <si>
    <t xml:space="preserve">CityGear 15.6" Topload Black  </t>
  </si>
  <si>
    <t>TCG470EU-70</t>
  </si>
  <si>
    <t xml:space="preserve">CityGear 15-17.3" Topload Blk </t>
  </si>
  <si>
    <t>TCG500EU-70</t>
  </si>
  <si>
    <t>CityGear 15.6" Wth Printer Sec</t>
  </si>
  <si>
    <t>TCG655EU-70</t>
  </si>
  <si>
    <t xml:space="preserve">CityGear 14" Backpack Black   </t>
  </si>
  <si>
    <t>TCG660EU-70</t>
  </si>
  <si>
    <t xml:space="preserve">CityGear 15.6" Backpack Black </t>
  </si>
  <si>
    <t>TCG670EU-70</t>
  </si>
  <si>
    <t xml:space="preserve">CityGear 17.3" Backpack Blk   </t>
  </si>
  <si>
    <t>TCG715EU-70</t>
  </si>
  <si>
    <t xml:space="preserve">CityGear 15.6" Roller Black   </t>
  </si>
  <si>
    <t>TCG717-72</t>
  </si>
  <si>
    <t xml:space="preserve">CityGear 17.3" Roller Blk/Gry </t>
  </si>
  <si>
    <t xml:space="preserve">Campus 16" B/Pack Blk         </t>
  </si>
  <si>
    <t>TEB01-70</t>
  </si>
  <si>
    <t>TG9999</t>
  </si>
  <si>
    <t xml:space="preserve">Misc. Expense                 </t>
  </si>
  <si>
    <t>THD114EU-50</t>
  </si>
  <si>
    <t xml:space="preserve">Rugged Max Pro Dell Venue 11  </t>
  </si>
  <si>
    <t>THD115EU-50</t>
  </si>
  <si>
    <t>Targus Rugged Max Pro for Dell</t>
  </si>
  <si>
    <t>S'Port HyDty w/stand iPad Air2</t>
  </si>
  <si>
    <t>THD125EUZ-50</t>
  </si>
  <si>
    <t>THD45503EU-50</t>
  </si>
  <si>
    <t xml:space="preserve">Foliostand 7-8" Univrsl Red   </t>
  </si>
  <si>
    <t>THD455EU-50</t>
  </si>
  <si>
    <t xml:space="preserve">Foliostand 7-8" Univrsl Black </t>
  </si>
  <si>
    <t>THD45603EU-50</t>
  </si>
  <si>
    <t xml:space="preserve">Foliostand 9-10" Univrsl Red  </t>
  </si>
  <si>
    <t>THD456EU-50</t>
  </si>
  <si>
    <t>Foliostand 9-10" Univrsl Black</t>
  </si>
  <si>
    <t>THD461EUZ-50</t>
  </si>
  <si>
    <t>Rggd Max Pro Dell Venue 8 5855</t>
  </si>
  <si>
    <t>THD462EUZ-50</t>
  </si>
  <si>
    <t xml:space="preserve">Ruggd Max Dell Venue 11 5179  </t>
  </si>
  <si>
    <t>THD463EUZ-50</t>
  </si>
  <si>
    <t xml:space="preserve">Ruggd Max Dell Venue 11 5175  </t>
  </si>
  <si>
    <t>THD464EUZ-50</t>
  </si>
  <si>
    <t xml:space="preserve">Rggd Medic Dell venue 11 5179 </t>
  </si>
  <si>
    <t>THD466EUZ-50</t>
  </si>
  <si>
    <t>Rggd Max Pro Dell Venue10 5056</t>
  </si>
  <si>
    <t>THD467EUZ-50</t>
  </si>
  <si>
    <t>HlthCre Case Dell Venue 8 5855</t>
  </si>
  <si>
    <t>THD468EU-50</t>
  </si>
  <si>
    <t>Dell Bluetooth Kboad Cse Venue</t>
  </si>
  <si>
    <t xml:space="preserve">Kickstand&amp;Strap iPad Mgen Blk </t>
  </si>
  <si>
    <t>THD471EUZ-50</t>
  </si>
  <si>
    <t>THO</t>
  </si>
  <si>
    <t xml:space="preserve">Thomas Boers Freight          </t>
  </si>
  <si>
    <t xml:space="preserve">Versavu New iPad Case Black   </t>
  </si>
  <si>
    <t>THZ156EU-55</t>
  </si>
  <si>
    <t>THZ456EU-50</t>
  </si>
  <si>
    <t>Folio Rotating Univrsl 7-8"Blk</t>
  </si>
  <si>
    <t>THZ498DE-50</t>
  </si>
  <si>
    <t xml:space="preserve">Univrsl Kybrd Case 10" DE Blk </t>
  </si>
  <si>
    <t>THZ498FR-50</t>
  </si>
  <si>
    <t xml:space="preserve">Univrsl Kybrd Case 10" FR Blk </t>
  </si>
  <si>
    <t>THZ498FR-53</t>
  </si>
  <si>
    <t>VersaType Keyboard Case DE Blk</t>
  </si>
  <si>
    <t>VersaType Keyboard Case NO Blk</t>
  </si>
  <si>
    <t>VersaType Keyboard Case UK Blk</t>
  </si>
  <si>
    <t>THZ525EU-50</t>
  </si>
  <si>
    <t xml:space="preserve">Folio Wrap For Surface Pro3   </t>
  </si>
  <si>
    <t>THZ53603EU-50</t>
  </si>
  <si>
    <t>Clickin Rotating iPadAir 2 Red</t>
  </si>
  <si>
    <t>THZ56004GL-51</t>
  </si>
  <si>
    <t xml:space="preserve">Fit N Grip Universal 7-8" Red </t>
  </si>
  <si>
    <t>THZ589EU-52</t>
  </si>
  <si>
    <t xml:space="preserve">Fit N Grip Universal 7-8" Blk </t>
  </si>
  <si>
    <t xml:space="preserve">Fit N Grip R Univrsl 7-8" Blk </t>
  </si>
  <si>
    <t>Fit N Grip Universal 9-10" Blk</t>
  </si>
  <si>
    <t>THZ591EU-53</t>
  </si>
  <si>
    <t>Fit N Grip R Univrsl 9-10" Blk</t>
  </si>
  <si>
    <t>THZ592EU-53</t>
  </si>
  <si>
    <t xml:space="preserve">Versavu iPad mini 4,3,2&amp;1 Blu </t>
  </si>
  <si>
    <t>THZ59402GL-51</t>
  </si>
  <si>
    <t>THZ59402GL-52</t>
  </si>
  <si>
    <t xml:space="preserve">Versavu iPad mini 4,3,2&amp;1 Red </t>
  </si>
  <si>
    <t>THZ59403GL-52</t>
  </si>
  <si>
    <t xml:space="preserve">Versavu iPad mini 4,3,2&amp;1 Blk </t>
  </si>
  <si>
    <t>THZ594GL-52</t>
  </si>
  <si>
    <t>3D Protect iPadmini 4,3,2&amp;1 Bu</t>
  </si>
  <si>
    <t>THZ59502GL-52</t>
  </si>
  <si>
    <t>3D Protect iPadmini 4,3,2&amp;1 Rd</t>
  </si>
  <si>
    <t>THZ59503GL-52</t>
  </si>
  <si>
    <t>3D Protect iPadmini 4,3,2&amp;1 Bk</t>
  </si>
  <si>
    <t>THZ595GL-52</t>
  </si>
  <si>
    <t>THZ597EU-51</t>
  </si>
  <si>
    <t>Versavu iPad Air and Air 2 Blk</t>
  </si>
  <si>
    <t>THZ617GL-50</t>
  </si>
  <si>
    <t xml:space="preserve">Folio Wrap MS Surface 3 Blk   </t>
  </si>
  <si>
    <t>Foliowrap Msft SurfacePro4 Blk</t>
  </si>
  <si>
    <t>THZ620UK-50</t>
  </si>
  <si>
    <t>THZ622GL-50</t>
  </si>
  <si>
    <t>Fit N Grip Universal 12.2" Blk</t>
  </si>
  <si>
    <t>ClickIn iPad mini 4,3,2&amp;1 Grey</t>
  </si>
  <si>
    <t>THZ62804GL-52</t>
  </si>
  <si>
    <t>ClickIn iPad mini 4,3,2&amp;1 Gold</t>
  </si>
  <si>
    <t>THZ62809GL-52</t>
  </si>
  <si>
    <t xml:space="preserve">ClickIn iPad mini 4,3,2&amp;1 Blk </t>
  </si>
  <si>
    <t>THZ628GL-52</t>
  </si>
  <si>
    <t>THZ632EU-70</t>
  </si>
  <si>
    <t>Targus 3D Prtctn Case for Dell</t>
  </si>
  <si>
    <t xml:space="preserve">Versavu iPad Pro/Air 2&amp;1 Red  </t>
  </si>
  <si>
    <t>THZ63403GL-52</t>
  </si>
  <si>
    <t>Versavu iPad Pro/Air 2&amp;1 Black</t>
  </si>
  <si>
    <t>THZ634GL-52</t>
  </si>
  <si>
    <t xml:space="preserve">3D iPad Pro/Air 2&amp;1 Silver    </t>
  </si>
  <si>
    <t>THZ63511GL-52</t>
  </si>
  <si>
    <t xml:space="preserve">3D iPad Pro/Air 2&amp;1 Black     </t>
  </si>
  <si>
    <t>THZ635GL-52</t>
  </si>
  <si>
    <t>THZ63602GL-50</t>
  </si>
  <si>
    <t>VersavuSig iPad Pro/Air2&amp;1 Blu</t>
  </si>
  <si>
    <t>VersavuSig iPad Pro/Air 2&amp;1 Bl</t>
  </si>
  <si>
    <t>THZ63602GL-52</t>
  </si>
  <si>
    <t xml:space="preserve">EverVu iPad Pro/Air 2&amp;1 Black </t>
  </si>
  <si>
    <t>THZ637GL-52</t>
  </si>
  <si>
    <t>Click-In iPad Pro/Air 2&amp;1 Grey</t>
  </si>
  <si>
    <t>THZ63804GL-52</t>
  </si>
  <si>
    <t xml:space="preserve">Click-In iPad Pro/Air 2&amp;1     </t>
  </si>
  <si>
    <t>THZ63808GL-52</t>
  </si>
  <si>
    <t xml:space="preserve">Click-In iPad Pro/Air 2&amp;1 Blk </t>
  </si>
  <si>
    <t>THZ638GL-52</t>
  </si>
  <si>
    <t>Click-In R iPad Pro/Air2&amp;1 Gry</t>
  </si>
  <si>
    <t>ClickIn R iPad Pro/Air2&amp;1 RGld</t>
  </si>
  <si>
    <t>Click-In R iPadPro/Air 2&amp;1 Blk</t>
  </si>
  <si>
    <t xml:space="preserve">EverVu R iPad Pro/Air 2&amp;1 Blk </t>
  </si>
  <si>
    <t>TIL</t>
  </si>
  <si>
    <t xml:space="preserve">Tilburg Freight               </t>
  </si>
  <si>
    <t>C/Book Mil Spec Work-in Cse Bk</t>
  </si>
  <si>
    <t>TKC004EU-71</t>
  </si>
  <si>
    <t>TLA</t>
  </si>
  <si>
    <t xml:space="preserve">Tilar Freight                 </t>
  </si>
  <si>
    <t>TNT</t>
  </si>
  <si>
    <t xml:space="preserve">TNT Freight                   </t>
  </si>
  <si>
    <t>TOOLING</t>
  </si>
  <si>
    <t xml:space="preserve">Tooling Charges               </t>
  </si>
  <si>
    <t xml:space="preserve">Essential 15.6" B/pack Blk    </t>
  </si>
  <si>
    <t>TSB023EU-70</t>
  </si>
  <si>
    <t xml:space="preserve">Sport 16" B/Pack Blk          </t>
  </si>
  <si>
    <t>TSB212-70</t>
  </si>
  <si>
    <t xml:space="preserve">Sport Computer 15.6" Backpack </t>
  </si>
  <si>
    <t>TSB23803EU-70</t>
  </si>
  <si>
    <t xml:space="preserve">Drifter 16" B/pack Black/Red  </t>
  </si>
  <si>
    <t xml:space="preserve">Terra 15.6" B/Pack Blk        </t>
  </si>
  <si>
    <t>TSB251EU-71</t>
  </si>
  <si>
    <t xml:space="preserve">Sport 15-15.6" Rolling B/Pack </t>
  </si>
  <si>
    <t>TSB700EU-71</t>
  </si>
  <si>
    <t xml:space="preserve">Strata 15.6" Backpack Grey    </t>
  </si>
  <si>
    <t>TSB78304EU-70</t>
  </si>
  <si>
    <t xml:space="preserve">Safire 15.6" Backpack Blk/Blu </t>
  </si>
  <si>
    <t>TSB787EU-70</t>
  </si>
  <si>
    <t>TSB82701AP-70</t>
  </si>
  <si>
    <t>GrooveX 15" Compact B/Pack Blu</t>
  </si>
  <si>
    <t>Drifter Spor14" B/pack Blk/Gry</t>
  </si>
  <si>
    <t>TSB842EU-71</t>
  </si>
  <si>
    <t>TSB84404EU-70</t>
  </si>
  <si>
    <t xml:space="preserve">Drifter 17" B/pack Black/Grey </t>
  </si>
  <si>
    <t>TSB84506EU-70</t>
  </si>
  <si>
    <t xml:space="preserve">Seoul 15.6" BPack Khaki       </t>
  </si>
  <si>
    <t>TSB84508EU-70</t>
  </si>
  <si>
    <t xml:space="preserve">Seoul 15.6" BPack Orange      </t>
  </si>
  <si>
    <t>TSB845EU-70</t>
  </si>
  <si>
    <t xml:space="preserve">Seoul 15.6" BPack Black       </t>
  </si>
  <si>
    <t>TSB849EU-70</t>
  </si>
  <si>
    <t>Grid 16" 32L Advanced Backpack</t>
  </si>
  <si>
    <t>TSB851EU-70</t>
  </si>
  <si>
    <t xml:space="preserve">Drifter Sport North 14" Black </t>
  </si>
  <si>
    <t>TSB89602EU-70</t>
  </si>
  <si>
    <t xml:space="preserve">Commuter 15.6 Backpack Blue   </t>
  </si>
  <si>
    <t>TSB89604EU-70</t>
  </si>
  <si>
    <t xml:space="preserve">Commuter 15.6 Backpack Grey   </t>
  </si>
  <si>
    <t>TSB89702EU-70</t>
  </si>
  <si>
    <t>Urban Explorer 15.6 BPack Blue</t>
  </si>
  <si>
    <t>TSB89704EU-70</t>
  </si>
  <si>
    <t>Urban Explorer 15.6 BPack Grey</t>
  </si>
  <si>
    <t>TSS549EU-51</t>
  </si>
  <si>
    <t xml:space="preserve">Pulse 10.2-12.1" Skin Black   </t>
  </si>
  <si>
    <t xml:space="preserve">Pulse 15-15.6" Skin Grey      </t>
  </si>
  <si>
    <t>TSS551EU-51</t>
  </si>
  <si>
    <t>TSS574EU-50</t>
  </si>
  <si>
    <t xml:space="preserve">Pulse 15.6" SlipCase Blk/Grey </t>
  </si>
  <si>
    <t xml:space="preserve">CitySmart 16" Slipcase Grey   </t>
  </si>
  <si>
    <t>TSS59404EU-70</t>
  </si>
  <si>
    <t xml:space="preserve">CitySmart 16" Slipcase Black  </t>
  </si>
  <si>
    <t>TSS594EU-70</t>
  </si>
  <si>
    <t xml:space="preserve">Strata 15.6" Slipcase Grey    </t>
  </si>
  <si>
    <t>TSS64706EU-50</t>
  </si>
  <si>
    <t xml:space="preserve">Beluga 15.6" Slipcase Brown   </t>
  </si>
  <si>
    <t>TSS865EU-70</t>
  </si>
  <si>
    <t xml:space="preserve">CityGear 10-12" Slim TopLoad  </t>
  </si>
  <si>
    <t>TSS866EU-70</t>
  </si>
  <si>
    <t xml:space="preserve">CityGear 12-14" Slim TopLoad  </t>
  </si>
  <si>
    <t>TSS87409EU-70</t>
  </si>
  <si>
    <t>Drifter 15.6" Slipcase Blk/Yel</t>
  </si>
  <si>
    <t>TSS92604EU-70</t>
  </si>
  <si>
    <t>TSS92704EU-70</t>
  </si>
  <si>
    <t>TSS92804EU-70</t>
  </si>
  <si>
    <t xml:space="preserve">Strata 11-12" Sleeve Grey     </t>
  </si>
  <si>
    <t>TSS929EU-70</t>
  </si>
  <si>
    <t>CityGear 11.6" L/topSleeve Blk</t>
  </si>
  <si>
    <t>TSS930EU-70</t>
  </si>
  <si>
    <t>CityGear 13.3" L/topSleeve Blk</t>
  </si>
  <si>
    <t>TSS931EU-70</t>
  </si>
  <si>
    <t>CityGear 14" Laptop Sleeve Blk</t>
  </si>
  <si>
    <t>TST031EU-70</t>
  </si>
  <si>
    <t>Revolution 13-14.1" Tpload Blk</t>
  </si>
  <si>
    <t>TTL314EU-71</t>
  </si>
  <si>
    <t>TUF</t>
  </si>
  <si>
    <t xml:space="preserve">Tuffnells Freight             </t>
  </si>
  <si>
    <t xml:space="preserve">Targus Duffle Bag             </t>
  </si>
  <si>
    <t>TUF002EU-50</t>
  </si>
  <si>
    <t xml:space="preserve">CleanVu Cleaning Pad          </t>
  </si>
  <si>
    <t>TXA002EU-51</t>
  </si>
  <si>
    <t>UCL</t>
  </si>
  <si>
    <t xml:space="preserve">UCL Freight                   </t>
  </si>
  <si>
    <t>UNS</t>
  </si>
  <si>
    <t xml:space="preserve">Uniserve Freight              </t>
  </si>
  <si>
    <t>UPS</t>
  </si>
  <si>
    <t xml:space="preserve">UPS Freight                   </t>
  </si>
  <si>
    <t>VGL</t>
  </si>
  <si>
    <t xml:space="preserve">VAN GEND &amp; LOOS               </t>
  </si>
  <si>
    <t>VOREPR</t>
  </si>
  <si>
    <t xml:space="preserve">Volume Rebate Provision       </t>
  </si>
  <si>
    <t>X591N</t>
  </si>
  <si>
    <t>YX20M</t>
  </si>
  <si>
    <t xml:space="preserve">Targus Meridian II Roller     </t>
  </si>
  <si>
    <t>ItemNum</t>
  </si>
  <si>
    <t>ItemDesc</t>
  </si>
  <si>
    <t>REQUIRED DELIVERY DATE</t>
  </si>
  <si>
    <t>CURRENCY</t>
  </si>
  <si>
    <t>TARGUS PRODUCT CODE</t>
  </si>
  <si>
    <t>DESCRIPTION</t>
  </si>
  <si>
    <t>QTY</t>
  </si>
  <si>
    <t>TOTAL PRICE</t>
  </si>
  <si>
    <t>GRAND TOTAL</t>
  </si>
  <si>
    <t>UNIT PRICE</t>
  </si>
  <si>
    <t>DELIVERY ADDRESS</t>
  </si>
  <si>
    <t>PO NUMBER</t>
  </si>
  <si>
    <t>CUSTOMER NAME</t>
  </si>
  <si>
    <t>Selection_Code</t>
  </si>
  <si>
    <t>DEV</t>
  </si>
  <si>
    <t>BTO</t>
  </si>
  <si>
    <t>ACT</t>
  </si>
  <si>
    <t>DSC</t>
  </si>
  <si>
    <t>NEW</t>
  </si>
  <si>
    <t>PHO</t>
  </si>
  <si>
    <t>TRN</t>
  </si>
  <si>
    <t>TRIM GLOBAL PRODUCT CODE</t>
  </si>
  <si>
    <t>ModelNum</t>
  </si>
  <si>
    <t xml:space="preserve">00A0001         </t>
  </si>
  <si>
    <t xml:space="preserve">00A0002         </t>
  </si>
  <si>
    <t xml:space="preserve">00A0003         </t>
  </si>
  <si>
    <t xml:space="preserve">00A0004         </t>
  </si>
  <si>
    <t xml:space="preserve">00A0005         </t>
  </si>
  <si>
    <t xml:space="preserve">00A0006         </t>
  </si>
  <si>
    <t xml:space="preserve">00A0007         </t>
  </si>
  <si>
    <t xml:space="preserve">00A0008         </t>
  </si>
  <si>
    <t xml:space="preserve">00A0009         </t>
  </si>
  <si>
    <t xml:space="preserve">00A0010         </t>
  </si>
  <si>
    <t xml:space="preserve">00A0011         </t>
  </si>
  <si>
    <t xml:space="preserve">00A0012         </t>
  </si>
  <si>
    <t xml:space="preserve">00A0013         </t>
  </si>
  <si>
    <t xml:space="preserve">00A0014         </t>
  </si>
  <si>
    <t xml:space="preserve">00A0015         </t>
  </si>
  <si>
    <t xml:space="preserve">00A0016         </t>
  </si>
  <si>
    <t xml:space="preserve">00A0017         </t>
  </si>
  <si>
    <t xml:space="preserve">00A0018         </t>
  </si>
  <si>
    <t xml:space="preserve">00A0019         </t>
  </si>
  <si>
    <t xml:space="preserve">00A0020         </t>
  </si>
  <si>
    <t xml:space="preserve">00A0021         </t>
  </si>
  <si>
    <t xml:space="preserve">00A0022         </t>
  </si>
  <si>
    <t xml:space="preserve">00A0023         </t>
  </si>
  <si>
    <t xml:space="preserve">00A0024         </t>
  </si>
  <si>
    <t xml:space="preserve">00A0025         </t>
  </si>
  <si>
    <t xml:space="preserve">00A0026         </t>
  </si>
  <si>
    <t xml:space="preserve">00A0027         </t>
  </si>
  <si>
    <t xml:space="preserve">00A0028         </t>
  </si>
  <si>
    <t xml:space="preserve">00A0029         </t>
  </si>
  <si>
    <t xml:space="preserve">00A0030         </t>
  </si>
  <si>
    <t xml:space="preserve">00A0031         </t>
  </si>
  <si>
    <t xml:space="preserve">00A0032         </t>
  </si>
  <si>
    <t xml:space="preserve">00A0033         </t>
  </si>
  <si>
    <t xml:space="preserve">00A0034         </t>
  </si>
  <si>
    <t xml:space="preserve">00A0035         </t>
  </si>
  <si>
    <t xml:space="preserve">00A0036         </t>
  </si>
  <si>
    <t xml:space="preserve">00A0037         </t>
  </si>
  <si>
    <t xml:space="preserve">00A0038         </t>
  </si>
  <si>
    <t xml:space="preserve">00A0039         </t>
  </si>
  <si>
    <t xml:space="preserve">00A0040         </t>
  </si>
  <si>
    <t xml:space="preserve">00A0041         </t>
  </si>
  <si>
    <t xml:space="preserve">00A0042         </t>
  </si>
  <si>
    <t xml:space="preserve">00A0043         </t>
  </si>
  <si>
    <t xml:space="preserve">00A0044         </t>
  </si>
  <si>
    <t xml:space="preserve">00A0045         </t>
  </si>
  <si>
    <t xml:space="preserve">00A0046         </t>
  </si>
  <si>
    <t xml:space="preserve">00A0047         </t>
  </si>
  <si>
    <t xml:space="preserve">00A0048         </t>
  </si>
  <si>
    <t xml:space="preserve">00A0049         </t>
  </si>
  <si>
    <t xml:space="preserve">00A0050         </t>
  </si>
  <si>
    <t xml:space="preserve">00A0051         </t>
  </si>
  <si>
    <t xml:space="preserve">00A0052         </t>
  </si>
  <si>
    <t xml:space="preserve">00A0053         </t>
  </si>
  <si>
    <t xml:space="preserve">00A0054         </t>
  </si>
  <si>
    <t xml:space="preserve">00A0055         </t>
  </si>
  <si>
    <t xml:space="preserve">00A0056         </t>
  </si>
  <si>
    <t xml:space="preserve">00C0001         </t>
  </si>
  <si>
    <t xml:space="preserve">00C0002         </t>
  </si>
  <si>
    <t xml:space="preserve">00C0003         </t>
  </si>
  <si>
    <t xml:space="preserve">00C0004         </t>
  </si>
  <si>
    <t xml:space="preserve">00C0005         </t>
  </si>
  <si>
    <t xml:space="preserve">00C0006         </t>
  </si>
  <si>
    <t xml:space="preserve">00C0007         </t>
  </si>
  <si>
    <t xml:space="preserve">00C0008         </t>
  </si>
  <si>
    <t xml:space="preserve">00C0009         </t>
  </si>
  <si>
    <t xml:space="preserve">00C0010         </t>
  </si>
  <si>
    <t xml:space="preserve">00C0011         </t>
  </si>
  <si>
    <t xml:space="preserve">00C0012         </t>
  </si>
  <si>
    <t xml:space="preserve">00C0013         </t>
  </si>
  <si>
    <t xml:space="preserve">00C0014         </t>
  </si>
  <si>
    <t xml:space="preserve">00C0015         </t>
  </si>
  <si>
    <t xml:space="preserve">00C0016         </t>
  </si>
  <si>
    <t xml:space="preserve">00C0017         </t>
  </si>
  <si>
    <t xml:space="preserve">00C0018         </t>
  </si>
  <si>
    <t xml:space="preserve">00C0019         </t>
  </si>
  <si>
    <t xml:space="preserve">00C0020         </t>
  </si>
  <si>
    <t xml:space="preserve">00C0021         </t>
  </si>
  <si>
    <t xml:space="preserve">00C0022         </t>
  </si>
  <si>
    <t xml:space="preserve">00C0023         </t>
  </si>
  <si>
    <t xml:space="preserve">00C0024         </t>
  </si>
  <si>
    <t xml:space="preserve">00C0025         </t>
  </si>
  <si>
    <t xml:space="preserve">00C0026         </t>
  </si>
  <si>
    <t xml:space="preserve">00C0027         </t>
  </si>
  <si>
    <t xml:space="preserve">00C0028         </t>
  </si>
  <si>
    <t xml:space="preserve">00C0029         </t>
  </si>
  <si>
    <t xml:space="preserve">00C0030         </t>
  </si>
  <si>
    <t xml:space="preserve">00C0031         </t>
  </si>
  <si>
    <t xml:space="preserve">00C0032         </t>
  </si>
  <si>
    <t xml:space="preserve">00C0033         </t>
  </si>
  <si>
    <t xml:space="preserve">00C0034         </t>
  </si>
  <si>
    <t xml:space="preserve">00C0035         </t>
  </si>
  <si>
    <t xml:space="preserve">00C0036         </t>
  </si>
  <si>
    <t xml:space="preserve">00C0037         </t>
  </si>
  <si>
    <t xml:space="preserve">00C0038         </t>
  </si>
  <si>
    <t xml:space="preserve">00C0039         </t>
  </si>
  <si>
    <t xml:space="preserve">00C0040         </t>
  </si>
  <si>
    <t xml:space="preserve">00C0041         </t>
  </si>
  <si>
    <t xml:space="preserve">00C0042         </t>
  </si>
  <si>
    <t xml:space="preserve">00C0043         </t>
  </si>
  <si>
    <t xml:space="preserve">00C0044         </t>
  </si>
  <si>
    <t xml:space="preserve">00O0001         </t>
  </si>
  <si>
    <t xml:space="preserve">00O0002         </t>
  </si>
  <si>
    <t xml:space="preserve">00O0003         </t>
  </si>
  <si>
    <t xml:space="preserve">00O0004         </t>
  </si>
  <si>
    <t xml:space="preserve">00O0005         </t>
  </si>
  <si>
    <t xml:space="preserve">00T0001         </t>
  </si>
  <si>
    <t xml:space="preserve">00T0002         </t>
  </si>
  <si>
    <t xml:space="preserve">00T0003         </t>
  </si>
  <si>
    <t xml:space="preserve">00T0004         </t>
  </si>
  <si>
    <t xml:space="preserve">00T0005         </t>
  </si>
  <si>
    <t xml:space="preserve">00T0006         </t>
  </si>
  <si>
    <t xml:space="preserve">00T0007         </t>
  </si>
  <si>
    <t xml:space="preserve">00T0008         </t>
  </si>
  <si>
    <t xml:space="preserve">00T0009         </t>
  </si>
  <si>
    <t xml:space="preserve">00T0010         </t>
  </si>
  <si>
    <t xml:space="preserve">00T0011         </t>
  </si>
  <si>
    <t xml:space="preserve">00T0012         </t>
  </si>
  <si>
    <t xml:space="preserve">00T0013         </t>
  </si>
  <si>
    <t xml:space="preserve">00T0014         </t>
  </si>
  <si>
    <t xml:space="preserve">00T0015         </t>
  </si>
  <si>
    <t xml:space="preserve">00T0016         </t>
  </si>
  <si>
    <t xml:space="preserve">00T0017         </t>
  </si>
  <si>
    <t xml:space="preserve">00T0018         </t>
  </si>
  <si>
    <t xml:space="preserve">00T0019         </t>
  </si>
  <si>
    <t xml:space="preserve">00T0020         </t>
  </si>
  <si>
    <t xml:space="preserve">00T0021         </t>
  </si>
  <si>
    <t xml:space="preserve">00T0022         </t>
  </si>
  <si>
    <t xml:space="preserve">00T0023         </t>
  </si>
  <si>
    <t xml:space="preserve">00T0024         </t>
  </si>
  <si>
    <t xml:space="preserve">00T0025         </t>
  </si>
  <si>
    <t xml:space="preserve">00T0026         </t>
  </si>
  <si>
    <t xml:space="preserve">00T0027         </t>
  </si>
  <si>
    <t xml:space="preserve">00T0028         </t>
  </si>
  <si>
    <t xml:space="preserve">00T0029         </t>
  </si>
  <si>
    <t xml:space="preserve">00T0030         </t>
  </si>
  <si>
    <t xml:space="preserve">00T0031         </t>
  </si>
  <si>
    <t xml:space="preserve">00T0032         </t>
  </si>
  <si>
    <t xml:space="preserve">00T0033         </t>
  </si>
  <si>
    <t xml:space="preserve">00T0034         </t>
  </si>
  <si>
    <t xml:space="preserve">00T0035         </t>
  </si>
  <si>
    <t xml:space="preserve">00T0036         </t>
  </si>
  <si>
    <t xml:space="preserve">00T0037         </t>
  </si>
  <si>
    <t xml:space="preserve">00T0038         </t>
  </si>
  <si>
    <t xml:space="preserve">00T0039         </t>
  </si>
  <si>
    <t xml:space="preserve">00T0040         </t>
  </si>
  <si>
    <t xml:space="preserve">00T0041         </t>
  </si>
  <si>
    <t xml:space="preserve">00T0042         </t>
  </si>
  <si>
    <t xml:space="preserve">00T0043         </t>
  </si>
  <si>
    <t xml:space="preserve">00T0044         </t>
  </si>
  <si>
    <t xml:space="preserve">00T0045         </t>
  </si>
  <si>
    <t xml:space="preserve">00T0046         </t>
  </si>
  <si>
    <t xml:space="preserve">00T0047         </t>
  </si>
  <si>
    <t xml:space="preserve">00T0048         </t>
  </si>
  <si>
    <t xml:space="preserve">00T0049         </t>
  </si>
  <si>
    <t xml:space="preserve">00T0050         </t>
  </si>
  <si>
    <t xml:space="preserve">800-0396-001A-0 </t>
  </si>
  <si>
    <t xml:space="preserve">800-0397-001A-0 </t>
  </si>
  <si>
    <t xml:space="preserve">AEI             </t>
  </si>
  <si>
    <t xml:space="preserve">AGN             </t>
  </si>
  <si>
    <t xml:space="preserve">AJG             </t>
  </si>
  <si>
    <t xml:space="preserve">AKP10EU         </t>
  </si>
  <si>
    <t xml:space="preserve">AMT             </t>
  </si>
  <si>
    <t xml:space="preserve">APA03EU         </t>
  </si>
  <si>
    <t xml:space="preserve">ARTWORK         </t>
  </si>
  <si>
    <t xml:space="preserve">AWE55EU         </t>
  </si>
  <si>
    <t xml:space="preserve">BEU3186         </t>
  </si>
  <si>
    <t xml:space="preserve">BEU3188         </t>
  </si>
  <si>
    <t xml:space="preserve">BEU3189         </t>
  </si>
  <si>
    <t xml:space="preserve">CA9999          </t>
  </si>
  <si>
    <t xml:space="preserve">CA9999-CUST.DIS </t>
  </si>
  <si>
    <t xml:space="preserve">CA9999-D        </t>
  </si>
  <si>
    <t xml:space="preserve">CA9999-DC       </t>
  </si>
  <si>
    <t xml:space="preserve">CA9999-DG       </t>
  </si>
  <si>
    <t xml:space="preserve">CA9999-EOLD     </t>
  </si>
  <si>
    <t xml:space="preserve">CA9999-EOLN     </t>
  </si>
  <si>
    <t xml:space="preserve">CA9999-EOLPT    </t>
  </si>
  <si>
    <t xml:space="preserve">CA9999-F        </t>
  </si>
  <si>
    <t xml:space="preserve">CA9999-FP       </t>
  </si>
  <si>
    <t xml:space="preserve">CA9999-FUNDED   </t>
  </si>
  <si>
    <t xml:space="preserve">CA9999-PPA      </t>
  </si>
  <si>
    <t xml:space="preserve">CA9999-PPAPHONE </t>
  </si>
  <si>
    <t xml:space="preserve">CA9999-PPD      </t>
  </si>
  <si>
    <t xml:space="preserve">CA9999-PPN      </t>
  </si>
  <si>
    <t xml:space="preserve">CA9999-PPPT     </t>
  </si>
  <si>
    <t xml:space="preserve">CA9999-RW       </t>
  </si>
  <si>
    <t xml:space="preserve">CA9999-S&amp;D      </t>
  </si>
  <si>
    <t xml:space="preserve">CA9999-S&amp;DPHONE </t>
  </si>
  <si>
    <t xml:space="preserve">CA9999-SD       </t>
  </si>
  <si>
    <t xml:space="preserve">CA9999-SOA      </t>
  </si>
  <si>
    <t xml:space="preserve">CA9999-VIRD     </t>
  </si>
  <si>
    <t xml:space="preserve">CA9999-VIRN     </t>
  </si>
  <si>
    <t xml:space="preserve">CA9999-VIRPT    </t>
  </si>
  <si>
    <t xml:space="preserve">CN01            </t>
  </si>
  <si>
    <t xml:space="preserve">CN31            </t>
  </si>
  <si>
    <t xml:space="preserve">CN600           </t>
  </si>
  <si>
    <t xml:space="preserve">COL             </t>
  </si>
  <si>
    <t xml:space="preserve">COSAAD          </t>
  </si>
  <si>
    <t xml:space="preserve">COURIER         </t>
  </si>
  <si>
    <t xml:space="preserve">DAN             </t>
  </si>
  <si>
    <t xml:space="preserve">DAV             </t>
  </si>
  <si>
    <t xml:space="preserve">DFD             </t>
  </si>
  <si>
    <t xml:space="preserve">DG9999          </t>
  </si>
  <si>
    <t xml:space="preserve">DHL             </t>
  </si>
  <si>
    <t xml:space="preserve">DLP             </t>
  </si>
  <si>
    <t xml:space="preserve">DOCUMENTS       </t>
  </si>
  <si>
    <t xml:space="preserve">DST             </t>
  </si>
  <si>
    <t xml:space="preserve">DUTIES          </t>
  </si>
  <si>
    <t xml:space="preserve">EMY             </t>
  </si>
  <si>
    <t xml:space="preserve">ENT             </t>
  </si>
  <si>
    <t xml:space="preserve">EUR             </t>
  </si>
  <si>
    <t xml:space="preserve">FREIGHT         </t>
  </si>
  <si>
    <t xml:space="preserve">FRM             </t>
  </si>
  <si>
    <t xml:space="preserve">GEO             </t>
  </si>
  <si>
    <t xml:space="preserve">GROUPACER       </t>
  </si>
  <si>
    <t xml:space="preserve">GROUPCLAM       </t>
  </si>
  <si>
    <t xml:space="preserve">GROUPIPAD       </t>
  </si>
  <si>
    <t xml:space="preserve">GROUPMESSENGER  </t>
  </si>
  <si>
    <t xml:space="preserve">GROUPROLLER     </t>
  </si>
  <si>
    <t xml:space="preserve">GROUPSKIN       </t>
  </si>
  <si>
    <t xml:space="preserve">GROUPSONY       </t>
  </si>
  <si>
    <t xml:space="preserve">GROUPTA01       </t>
  </si>
  <si>
    <t xml:space="preserve">GROUPTA02-MICE  </t>
  </si>
  <si>
    <t xml:space="preserve">GROUPTA02-PRSNT </t>
  </si>
  <si>
    <t xml:space="preserve">GROUPTA03-FIX   </t>
  </si>
  <si>
    <t xml:space="preserve">GROUPTA03-NET   </t>
  </si>
  <si>
    <t xml:space="preserve">GROUPTA03-VAR   </t>
  </si>
  <si>
    <t xml:space="preserve">GROUPTA04-LOCK  </t>
  </si>
  <si>
    <t xml:space="preserve">GROUPTA04-PRVCY </t>
  </si>
  <si>
    <t xml:space="preserve">GROUPTA05       </t>
  </si>
  <si>
    <t xml:space="preserve">GROUPTA06       </t>
  </si>
  <si>
    <t xml:space="preserve">GROUPTOPLOAD    </t>
  </si>
  <si>
    <t xml:space="preserve">HAY             </t>
  </si>
  <si>
    <t xml:space="preserve">HEL             </t>
  </si>
  <si>
    <t xml:space="preserve">HPS             </t>
  </si>
  <si>
    <t xml:space="preserve">INS             </t>
  </si>
  <si>
    <t xml:space="preserve">INT             </t>
  </si>
  <si>
    <t xml:space="preserve">JON             </t>
  </si>
  <si>
    <t xml:space="preserve">KAM             </t>
  </si>
  <si>
    <t xml:space="preserve">KAR             </t>
  </si>
  <si>
    <t xml:space="preserve">K&amp;N             </t>
  </si>
  <si>
    <t xml:space="preserve">LEG             </t>
  </si>
  <si>
    <t xml:space="preserve">LNK             </t>
  </si>
  <si>
    <t xml:space="preserve">MFS             </t>
  </si>
  <si>
    <t xml:space="preserve">MST             </t>
  </si>
  <si>
    <t xml:space="preserve">NDL             </t>
  </si>
  <si>
    <t xml:space="preserve">NS              </t>
  </si>
  <si>
    <t xml:space="preserve">PA400PEU        </t>
  </si>
  <si>
    <t xml:space="preserve">PA410E          </t>
  </si>
  <si>
    <t xml:space="preserve">PAR             </t>
  </si>
  <si>
    <t xml:space="preserve">PAN             </t>
  </si>
  <si>
    <t xml:space="preserve">PRPRPR          </t>
  </si>
  <si>
    <t xml:space="preserve">PT-W            </t>
  </si>
  <si>
    <t xml:space="preserve">SAMPLE CASES    </t>
  </si>
  <si>
    <t xml:space="preserve">SCH             </t>
  </si>
  <si>
    <t xml:space="preserve">SCK             </t>
  </si>
  <si>
    <t xml:space="preserve">SDPROV          </t>
  </si>
  <si>
    <t xml:space="preserve">SIG             </t>
  </si>
  <si>
    <t xml:space="preserve">SOE             </t>
  </si>
  <si>
    <t xml:space="preserve">SRPROV          </t>
  </si>
  <si>
    <t xml:space="preserve">SUBCONTRACT     </t>
  </si>
  <si>
    <t xml:space="preserve">TAR300          </t>
  </si>
  <si>
    <t xml:space="preserve">TAX ADJUSTMENT  </t>
  </si>
  <si>
    <t xml:space="preserve">TCB001EU        </t>
  </si>
  <si>
    <t xml:space="preserve">TCG717          </t>
  </si>
  <si>
    <t xml:space="preserve">TEB01           </t>
  </si>
  <si>
    <t xml:space="preserve">TG9999          </t>
  </si>
  <si>
    <t xml:space="preserve">THO             </t>
  </si>
  <si>
    <t xml:space="preserve">TIL             </t>
  </si>
  <si>
    <t xml:space="preserve">TLA             </t>
  </si>
  <si>
    <t xml:space="preserve">TNT             </t>
  </si>
  <si>
    <t xml:space="preserve">TOOLING         </t>
  </si>
  <si>
    <t xml:space="preserve">TSB023EU        </t>
  </si>
  <si>
    <t xml:space="preserve">TSB700EU        </t>
  </si>
  <si>
    <t xml:space="preserve">TUF             </t>
  </si>
  <si>
    <t xml:space="preserve">UCL             </t>
  </si>
  <si>
    <t xml:space="preserve">UNS             </t>
  </si>
  <si>
    <t xml:space="preserve">UPS             </t>
  </si>
  <si>
    <t xml:space="preserve">VGL             </t>
  </si>
  <si>
    <t xml:space="preserve">VOREPR          </t>
  </si>
  <si>
    <t xml:space="preserve">CNP1            </t>
  </si>
  <si>
    <t xml:space="preserve">AKB05NL         </t>
  </si>
  <si>
    <t xml:space="preserve">AKB05UK         </t>
  </si>
  <si>
    <t xml:space="preserve">CUCT02BEU       </t>
  </si>
  <si>
    <t xml:space="preserve">CUCT02UA14EU    </t>
  </si>
  <si>
    <t xml:space="preserve">CUCT02UA15EU    </t>
  </si>
  <si>
    <t xml:space="preserve">TSB212          </t>
  </si>
  <si>
    <t xml:space="preserve">APA95EU         </t>
  </si>
  <si>
    <t xml:space="preserve">AWE65EU         </t>
  </si>
  <si>
    <t xml:space="preserve">AMU30EU         </t>
  </si>
  <si>
    <t xml:space="preserve">AMP13EU         </t>
  </si>
  <si>
    <t xml:space="preserve">AMP09EU         </t>
  </si>
  <si>
    <t xml:space="preserve">APA750EU        </t>
  </si>
  <si>
    <t xml:space="preserve">APD503EU        </t>
  </si>
  <si>
    <t xml:space="preserve">APD751EU        </t>
  </si>
  <si>
    <t xml:space="preserve">APD752EU        </t>
  </si>
  <si>
    <t xml:space="preserve">F0D3V           </t>
  </si>
  <si>
    <t xml:space="preserve">ACX100EUZ       </t>
  </si>
  <si>
    <t xml:space="preserve">ACX101EUZ       </t>
  </si>
  <si>
    <t xml:space="preserve">ACX120USX       </t>
  </si>
  <si>
    <t xml:space="preserve">ACX121USX       </t>
  </si>
  <si>
    <t xml:space="preserve">ACH122EUZ       </t>
  </si>
  <si>
    <t xml:space="preserve">ACC997EUX       </t>
  </si>
  <si>
    <t xml:space="preserve">ACC991EUX       </t>
  </si>
  <si>
    <t xml:space="preserve">ACC992EUX       </t>
  </si>
  <si>
    <t xml:space="preserve">ACC972EUZ       </t>
  </si>
  <si>
    <t xml:space="preserve">ACC973EUZ       </t>
  </si>
  <si>
    <t xml:space="preserve">ACC987USX       </t>
  </si>
  <si>
    <t xml:space="preserve">ACH114EU        </t>
  </si>
  <si>
    <t xml:space="preserve">ACH115EU        </t>
  </si>
  <si>
    <t xml:space="preserve">ACH119EU        </t>
  </si>
  <si>
    <t xml:space="preserve">ACA921EU        </t>
  </si>
  <si>
    <t xml:space="preserve">ACA921EUZ       </t>
  </si>
  <si>
    <t xml:space="preserve">APA746EUZ       </t>
  </si>
  <si>
    <t xml:space="preserve">DOCK130EUZ      </t>
  </si>
  <si>
    <t xml:space="preserve">AWE05EU         </t>
  </si>
  <si>
    <t xml:space="preserve">AWE04EU         </t>
  </si>
  <si>
    <t xml:space="preserve">APA042UK        </t>
  </si>
  <si>
    <t xml:space="preserve">APA042EU        </t>
  </si>
  <si>
    <t xml:space="preserve">AST002EUZ       </t>
  </si>
  <si>
    <t xml:space="preserve">AST004EUZ       </t>
  </si>
  <si>
    <t xml:space="preserve">AST009EUZ       </t>
  </si>
  <si>
    <t xml:space="preserve">AST012EUZ       </t>
  </si>
  <si>
    <t xml:space="preserve">ASF116W9EU      </t>
  </si>
  <si>
    <t xml:space="preserve">ASF121EU        </t>
  </si>
  <si>
    <t xml:space="preserve">ASF121WEU       </t>
  </si>
  <si>
    <t xml:space="preserve">ASF125W9EU      </t>
  </si>
  <si>
    <t xml:space="preserve">ASF133W9EU      </t>
  </si>
  <si>
    <t xml:space="preserve">ASF133WEU       </t>
  </si>
  <si>
    <t xml:space="preserve">ASF141W9EU      </t>
  </si>
  <si>
    <t xml:space="preserve">ASF141WEU       </t>
  </si>
  <si>
    <t xml:space="preserve">ASF14W9EU       </t>
  </si>
  <si>
    <t xml:space="preserve">ASF154WEU       </t>
  </si>
  <si>
    <t xml:space="preserve">ASF156W9EU      </t>
  </si>
  <si>
    <t xml:space="preserve">ASF16W9EU       </t>
  </si>
  <si>
    <t xml:space="preserve">ASF170EU        </t>
  </si>
  <si>
    <t xml:space="preserve">ASF173W9EU      </t>
  </si>
  <si>
    <t xml:space="preserve">ASF185W9EU      </t>
  </si>
  <si>
    <t xml:space="preserve">ASF190EU        </t>
  </si>
  <si>
    <t xml:space="preserve">ASF195W9EU      </t>
  </si>
  <si>
    <t xml:space="preserve">ASF19WEU        </t>
  </si>
  <si>
    <t xml:space="preserve">ASF201WEU       </t>
  </si>
  <si>
    <t xml:space="preserve">ASF215W9EU      </t>
  </si>
  <si>
    <t xml:space="preserve">ASF220WEU       </t>
  </si>
  <si>
    <t xml:space="preserve">ASF22W9EU       </t>
  </si>
  <si>
    <t xml:space="preserve">ASF23W9EU       </t>
  </si>
  <si>
    <t xml:space="preserve">ASF24W9EU       </t>
  </si>
  <si>
    <t xml:space="preserve">ASF24WEU        </t>
  </si>
  <si>
    <t xml:space="preserve">ASF27W9EU       </t>
  </si>
  <si>
    <t xml:space="preserve">ASP48EU         </t>
  </si>
  <si>
    <t xml:space="preserve">ASP4925MKEUX    </t>
  </si>
  <si>
    <t xml:space="preserve">ACB75EU         </t>
  </si>
  <si>
    <t xml:space="preserve">AMM01EU         </t>
  </si>
  <si>
    <t xml:space="preserve">AMM04EU         </t>
  </si>
  <si>
    <t xml:space="preserve">AMM0601EU       </t>
  </si>
  <si>
    <t xml:space="preserve">AWV1252EU       </t>
  </si>
  <si>
    <t xml:space="preserve">AWV1268EU       </t>
  </si>
  <si>
    <t xml:space="preserve">APA747EUZ       </t>
  </si>
  <si>
    <t xml:space="preserve">ACC988EUX       </t>
  </si>
  <si>
    <t xml:space="preserve">ACC989EUX       </t>
  </si>
  <si>
    <t xml:space="preserve">ACC990EUX       </t>
  </si>
  <si>
    <t xml:space="preserve">ACC974EUZ       </t>
  </si>
  <si>
    <t xml:space="preserve">ACC986USX       </t>
  </si>
  <si>
    <t xml:space="preserve">ACP71EUZA       </t>
  </si>
  <si>
    <t xml:space="preserve">ACP77EUZ        </t>
  </si>
  <si>
    <t xml:space="preserve">ACA038EU        </t>
  </si>
  <si>
    <t xml:space="preserve">ACA41EUZ        </t>
  </si>
  <si>
    <t xml:space="preserve">511-0406-001A-0 </t>
  </si>
  <si>
    <t xml:space="preserve">DOCK120EUZ      </t>
  </si>
  <si>
    <t xml:space="preserve">DOCK410EUZ      </t>
  </si>
  <si>
    <t xml:space="preserve">AKB04UK         </t>
  </si>
  <si>
    <t xml:space="preserve">AWE77EU         </t>
  </si>
  <si>
    <t xml:space="preserve">AWE69EU         </t>
  </si>
  <si>
    <t xml:space="preserve">ACX001EUZ       </t>
  </si>
  <si>
    <t xml:space="preserve">ACX002EUZ       </t>
  </si>
  <si>
    <t xml:space="preserve">PA235E          </t>
  </si>
  <si>
    <t xml:space="preserve">APD39EU         </t>
  </si>
  <si>
    <t xml:space="preserve">WC40J           </t>
  </si>
  <si>
    <t xml:space="preserve">ACC984EUX       </t>
  </si>
  <si>
    <t xml:space="preserve">THZ620UK        </t>
  </si>
  <si>
    <t xml:space="preserve">AWE79EU         </t>
  </si>
  <si>
    <t xml:space="preserve">AMW50EU         </t>
  </si>
  <si>
    <t xml:space="preserve">AMW50EUX        </t>
  </si>
  <si>
    <t xml:space="preserve">AMW060EU        </t>
  </si>
  <si>
    <t xml:space="preserve">AMU7521EU       </t>
  </si>
  <si>
    <t xml:space="preserve">AMU75EU         </t>
  </si>
  <si>
    <t xml:space="preserve">AMU76EU         </t>
  </si>
  <si>
    <t xml:space="preserve">AWE81EU         </t>
  </si>
  <si>
    <t xml:space="preserve">AWE8001EU       </t>
  </si>
  <si>
    <t xml:space="preserve">PA410S          </t>
  </si>
  <si>
    <t xml:space="preserve">PA410ECCL       </t>
  </si>
  <si>
    <t xml:space="preserve">PT-A            </t>
  </si>
  <si>
    <t xml:space="preserve">PT-D            </t>
  </si>
  <si>
    <t xml:space="preserve">PT-F            </t>
  </si>
  <si>
    <t xml:space="preserve">PT-G            </t>
  </si>
  <si>
    <t xml:space="preserve">PT-H            </t>
  </si>
  <si>
    <t xml:space="preserve">PT-H1           </t>
  </si>
  <si>
    <t xml:space="preserve">PT-H2           </t>
  </si>
  <si>
    <t xml:space="preserve">PT-I            </t>
  </si>
  <si>
    <t xml:space="preserve">PT-J            </t>
  </si>
  <si>
    <t xml:space="preserve">PT-K            </t>
  </si>
  <si>
    <t xml:space="preserve">PT-X6           </t>
  </si>
  <si>
    <t xml:space="preserve">PT-X9           </t>
  </si>
  <si>
    <t xml:space="preserve">PT-Z            </t>
  </si>
  <si>
    <t xml:space="preserve">PT-L            </t>
  </si>
  <si>
    <t xml:space="preserve">PT-N            </t>
  </si>
  <si>
    <t xml:space="preserve">PT-O            </t>
  </si>
  <si>
    <t xml:space="preserve">PT-P            </t>
  </si>
  <si>
    <t xml:space="preserve">PT-Q            </t>
  </si>
  <si>
    <t xml:space="preserve">PT-R            </t>
  </si>
  <si>
    <t xml:space="preserve">PT-T            </t>
  </si>
  <si>
    <t xml:space="preserve">ACC96101EU      </t>
  </si>
  <si>
    <t xml:space="preserve">ASP57MKEUX-25   </t>
  </si>
  <si>
    <t xml:space="preserve">ASP62EU         </t>
  </si>
  <si>
    <t xml:space="preserve">ASP01EU         </t>
  </si>
  <si>
    <t xml:space="preserve">AMM163EU        </t>
  </si>
  <si>
    <t xml:space="preserve">AMM16501EU      </t>
  </si>
  <si>
    <t xml:space="preserve">AMM16502EU      </t>
  </si>
  <si>
    <t xml:space="preserve">AMM165EU        </t>
  </si>
  <si>
    <t xml:space="preserve">ASF001EUZ       </t>
  </si>
  <si>
    <t xml:space="preserve">ASF002EUZ       </t>
  </si>
  <si>
    <t xml:space="preserve">AST025EUZ       </t>
  </si>
  <si>
    <t xml:space="preserve">ACC923EUX       </t>
  </si>
  <si>
    <t xml:space="preserve">ACC924EUX       </t>
  </si>
  <si>
    <t xml:space="preserve">ACC925EUX       </t>
  </si>
  <si>
    <t xml:space="preserve">ACC926EUX       </t>
  </si>
  <si>
    <t xml:space="preserve">ACC927EUX       </t>
  </si>
  <si>
    <t xml:space="preserve">TBC002EU        </t>
  </si>
  <si>
    <t xml:space="preserve">RMA A-T         </t>
  </si>
  <si>
    <t xml:space="preserve">TBT262EU        </t>
  </si>
  <si>
    <t xml:space="preserve">TCG265EU        </t>
  </si>
  <si>
    <t xml:space="preserve">TCG270EU        </t>
  </si>
  <si>
    <t xml:space="preserve">TCG455EU        </t>
  </si>
  <si>
    <t xml:space="preserve">TCG460EU        </t>
  </si>
  <si>
    <t xml:space="preserve">TCG470EU        </t>
  </si>
  <si>
    <t xml:space="preserve">TCG500EU        </t>
  </si>
  <si>
    <t xml:space="preserve">TCG655EU        </t>
  </si>
  <si>
    <t xml:space="preserve">TCG660EU        </t>
  </si>
  <si>
    <t xml:space="preserve">TCG670EU        </t>
  </si>
  <si>
    <t xml:space="preserve">TSS929EU        </t>
  </si>
  <si>
    <t xml:space="preserve">TSS930EU        </t>
  </si>
  <si>
    <t xml:space="preserve">TSS931EU        </t>
  </si>
  <si>
    <t xml:space="preserve">TSS574EU        </t>
  </si>
  <si>
    <t xml:space="preserve">TSS865EU        </t>
  </si>
  <si>
    <t xml:space="preserve">TSS866EU        </t>
  </si>
  <si>
    <t xml:space="preserve">TSS87409EU      </t>
  </si>
  <si>
    <t xml:space="preserve">TSB851EU        </t>
  </si>
  <si>
    <t xml:space="preserve">TSB842EU        </t>
  </si>
  <si>
    <t xml:space="preserve">TSB84302EU      </t>
  </si>
  <si>
    <t xml:space="preserve">TSB84404EU      </t>
  </si>
  <si>
    <t xml:space="preserve">TSB23803EU      </t>
  </si>
  <si>
    <t xml:space="preserve">TSB238EU        </t>
  </si>
  <si>
    <t xml:space="preserve">TSB251EU        </t>
  </si>
  <si>
    <t xml:space="preserve">LINX810/SLEEVE  </t>
  </si>
  <si>
    <t xml:space="preserve">LINX1010/SLEEVE </t>
  </si>
  <si>
    <t xml:space="preserve">H2R13           </t>
  </si>
  <si>
    <t xml:space="preserve">ONT502EU        </t>
  </si>
  <si>
    <t xml:space="preserve">OBC006EU        </t>
  </si>
  <si>
    <t xml:space="preserve">OBC007EU        </t>
  </si>
  <si>
    <t xml:space="preserve">CN313           </t>
  </si>
  <si>
    <t xml:space="preserve">CN515EU         </t>
  </si>
  <si>
    <t xml:space="preserve">CN414EU         </t>
  </si>
  <si>
    <t xml:space="preserve">CN415EU         </t>
  </si>
  <si>
    <t xml:space="preserve">CN418EU         </t>
  </si>
  <si>
    <t xml:space="preserve">OBS004EU        </t>
  </si>
  <si>
    <t xml:space="preserve">TBT23102EU      </t>
  </si>
  <si>
    <t xml:space="preserve">TBT23202EU      </t>
  </si>
  <si>
    <t xml:space="preserve">TBB45402EU      </t>
  </si>
  <si>
    <t xml:space="preserve">TSB82701AP      </t>
  </si>
  <si>
    <t xml:space="preserve">TSS64706EU      </t>
  </si>
  <si>
    <t xml:space="preserve">TSS551EU        </t>
  </si>
  <si>
    <t xml:space="preserve">TSS549EU        </t>
  </si>
  <si>
    <t xml:space="preserve">TXA002EU        </t>
  </si>
  <si>
    <t xml:space="preserve">TBT238EU        </t>
  </si>
  <si>
    <t xml:space="preserve">TBB565EU        </t>
  </si>
  <si>
    <t xml:space="preserve">OHP014EU        </t>
  </si>
  <si>
    <t xml:space="preserve">OHP015EU        </t>
  </si>
  <si>
    <t xml:space="preserve">OHP01604EU      </t>
  </si>
  <si>
    <t xml:space="preserve">OHP01605EU      </t>
  </si>
  <si>
    <t xml:space="preserve">OHP016EU        </t>
  </si>
  <si>
    <t xml:space="preserve">X1H1T           </t>
  </si>
  <si>
    <t xml:space="preserve">23VHP           </t>
  </si>
  <si>
    <t xml:space="preserve">4T6JT           </t>
  </si>
  <si>
    <t xml:space="preserve">XP51X           </t>
  </si>
  <si>
    <t xml:space="preserve">LINX1010/RUGCAS </t>
  </si>
  <si>
    <t xml:space="preserve">LINX810/RUGCASE </t>
  </si>
  <si>
    <t xml:space="preserve">THD468EU        </t>
  </si>
  <si>
    <t xml:space="preserve">THD45503EU      </t>
  </si>
  <si>
    <t xml:space="preserve">THD455EU        </t>
  </si>
  <si>
    <t xml:space="preserve">THD45603EU      </t>
  </si>
  <si>
    <t xml:space="preserve">THD456EU        </t>
  </si>
  <si>
    <t xml:space="preserve">THZ617GL        </t>
  </si>
  <si>
    <t xml:space="preserve">THZ618GL        </t>
  </si>
  <si>
    <t xml:space="preserve">THZ63602GL      </t>
  </si>
  <si>
    <t xml:space="preserve">THZ637GL        </t>
  </si>
  <si>
    <t xml:space="preserve">THZ63403GL      </t>
  </si>
  <si>
    <t xml:space="preserve">THZ634GL        </t>
  </si>
  <si>
    <t xml:space="preserve">THZ597EU        </t>
  </si>
  <si>
    <t xml:space="preserve">THZ646GL        </t>
  </si>
  <si>
    <t xml:space="preserve">THZ631GL        </t>
  </si>
  <si>
    <t xml:space="preserve">THZ632EU        </t>
  </si>
  <si>
    <t xml:space="preserve">THZ156EU        </t>
  </si>
  <si>
    <t xml:space="preserve">THZ56004GL      </t>
  </si>
  <si>
    <t xml:space="preserve">THZ525EU        </t>
  </si>
  <si>
    <t xml:space="preserve">THZ53603EU      </t>
  </si>
  <si>
    <t xml:space="preserve">THZ63511GL      </t>
  </si>
  <si>
    <t xml:space="preserve">THZ635GL        </t>
  </si>
  <si>
    <t xml:space="preserve">THZ594GL        </t>
  </si>
  <si>
    <t xml:space="preserve">THZ59502GL      </t>
  </si>
  <si>
    <t xml:space="preserve">THZ59503GL      </t>
  </si>
  <si>
    <t xml:space="preserve">THZ595GL        </t>
  </si>
  <si>
    <t xml:space="preserve">THZ592EU        </t>
  </si>
  <si>
    <t xml:space="preserve">THZ59402GL      </t>
  </si>
  <si>
    <t xml:space="preserve">THZ59403GL      </t>
  </si>
  <si>
    <t xml:space="preserve">THZ58903EU      </t>
  </si>
  <si>
    <t xml:space="preserve">THZ589EU        </t>
  </si>
  <si>
    <t xml:space="preserve">THZ590EU        </t>
  </si>
  <si>
    <t xml:space="preserve">THZ591EU        </t>
  </si>
  <si>
    <t xml:space="preserve">LINX810/FITCASE </t>
  </si>
  <si>
    <t xml:space="preserve">LINX1010/FITCAS </t>
  </si>
  <si>
    <t xml:space="preserve">TCG715EU        </t>
  </si>
  <si>
    <t xml:space="preserve">TBR003EU        </t>
  </si>
  <si>
    <t xml:space="preserve">TBR016EU        </t>
  </si>
  <si>
    <t xml:space="preserve">YX20M           </t>
  </si>
  <si>
    <t xml:space="preserve">OHD032EU        </t>
  </si>
  <si>
    <t xml:space="preserve">OHD033EU        </t>
  </si>
  <si>
    <t xml:space="preserve">OHD034EU        </t>
  </si>
  <si>
    <t xml:space="preserve">P4VFF           </t>
  </si>
  <si>
    <t xml:space="preserve">THZ622GL        </t>
  </si>
  <si>
    <t xml:space="preserve">THZ456EU        </t>
  </si>
  <si>
    <t xml:space="preserve">TBB013EU        </t>
  </si>
  <si>
    <t xml:space="preserve">TSB787EU        </t>
  </si>
  <si>
    <t xml:space="preserve">TSB89604EU      </t>
  </si>
  <si>
    <t xml:space="preserve">TSB89702EU      </t>
  </si>
  <si>
    <t xml:space="preserve">TSB89704EU      </t>
  </si>
  <si>
    <t xml:space="preserve">MWDV6           </t>
  </si>
  <si>
    <t xml:space="preserve">N3WWP           </t>
  </si>
  <si>
    <t xml:space="preserve">OBS00704EU      </t>
  </si>
  <si>
    <t xml:space="preserve">OBS007EU        </t>
  </si>
  <si>
    <t xml:space="preserve">JD55K           </t>
  </si>
  <si>
    <t xml:space="preserve">DVDRX           </t>
  </si>
  <si>
    <t xml:space="preserve">X591N           </t>
  </si>
  <si>
    <t xml:space="preserve">86X8X           </t>
  </si>
  <si>
    <t xml:space="preserve">5TF16           </t>
  </si>
  <si>
    <t xml:space="preserve">826MN           </t>
  </si>
  <si>
    <t xml:space="preserve">97WG0           </t>
  </si>
  <si>
    <t xml:space="preserve">4X40H75820      </t>
  </si>
  <si>
    <t xml:space="preserve">T51XV           </t>
  </si>
  <si>
    <t xml:space="preserve">4P1DY           </t>
  </si>
  <si>
    <t xml:space="preserve">4X40E77322      </t>
  </si>
  <si>
    <t xml:space="preserve">4X40E77323      </t>
  </si>
  <si>
    <t xml:space="preserve">4X40E77325      </t>
  </si>
  <si>
    <t xml:space="preserve">4X40E77328      </t>
  </si>
  <si>
    <t xml:space="preserve">T43DV           </t>
  </si>
  <si>
    <t xml:space="preserve">WG1V8           </t>
  </si>
  <si>
    <t xml:space="preserve">OBC005EU        </t>
  </si>
  <si>
    <t xml:space="preserve">4X40E77327      </t>
  </si>
  <si>
    <t xml:space="preserve">448GX           </t>
  </si>
  <si>
    <t xml:space="preserve">DF1H3           </t>
  </si>
  <si>
    <t xml:space="preserve">005G6           </t>
  </si>
  <si>
    <t xml:space="preserve">4X40G07025      </t>
  </si>
  <si>
    <t xml:space="preserve">4X40E77337      </t>
  </si>
  <si>
    <t xml:space="preserve">DG4CV           </t>
  </si>
  <si>
    <t xml:space="preserve">N730W           </t>
  </si>
  <si>
    <t xml:space="preserve">4X40E77324      </t>
  </si>
  <si>
    <t xml:space="preserve">4X40E77329      </t>
  </si>
  <si>
    <t xml:space="preserve">1PD0H           </t>
  </si>
  <si>
    <t xml:space="preserve">CN01_RC         </t>
  </si>
  <si>
    <t xml:space="preserve">CUCT02UT14EU    </t>
  </si>
  <si>
    <t xml:space="preserve">CUCT02HC15EU    </t>
  </si>
  <si>
    <t xml:space="preserve">2HVCM           </t>
  </si>
  <si>
    <t xml:space="preserve">2N89C           </t>
  </si>
  <si>
    <t xml:space="preserve">43R9117         </t>
  </si>
  <si>
    <t xml:space="preserve">ACT007          </t>
  </si>
  <si>
    <t xml:space="preserve">TSB84506EU      </t>
  </si>
  <si>
    <t xml:space="preserve">TSB84508EU      </t>
  </si>
  <si>
    <t xml:space="preserve">TSB845EU        </t>
  </si>
  <si>
    <t xml:space="preserve">TSB849EU        </t>
  </si>
  <si>
    <t xml:space="preserve">TSB78304EU      </t>
  </si>
  <si>
    <t xml:space="preserve">TSS92604EU      </t>
  </si>
  <si>
    <t xml:space="preserve">TSS92704EU      </t>
  </si>
  <si>
    <t xml:space="preserve">TSS92804EU      </t>
  </si>
  <si>
    <t xml:space="preserve">TSS59404EU      </t>
  </si>
  <si>
    <t xml:space="preserve">TSS594EU        </t>
  </si>
  <si>
    <t xml:space="preserve">TSS64504EU      </t>
  </si>
  <si>
    <t xml:space="preserve">TTL314EU        </t>
  </si>
  <si>
    <t xml:space="preserve">TUF002EU        </t>
  </si>
  <si>
    <t xml:space="preserve">TBT236EU        </t>
  </si>
  <si>
    <t xml:space="preserve">TBT239EU        </t>
  </si>
  <si>
    <t xml:space="preserve">TBT263EU        </t>
  </si>
  <si>
    <t xml:space="preserve">9GK2H           </t>
  </si>
  <si>
    <t xml:space="preserve">TBT258EU        </t>
  </si>
  <si>
    <t xml:space="preserve">TBT259EU        </t>
  </si>
  <si>
    <t xml:space="preserve">XP78G           </t>
  </si>
  <si>
    <t xml:space="preserve">TKC004EU        </t>
  </si>
  <si>
    <t xml:space="preserve">TBB571EU        </t>
  </si>
  <si>
    <t xml:space="preserve">TBB572EU        </t>
  </si>
  <si>
    <t xml:space="preserve">TBC002EUX       </t>
  </si>
  <si>
    <t xml:space="preserve">TBC005EU        </t>
  </si>
  <si>
    <t xml:space="preserve">TBM06401EU      </t>
  </si>
  <si>
    <t xml:space="preserve">CJRV9           </t>
  </si>
  <si>
    <t xml:space="preserve">KV743           </t>
  </si>
  <si>
    <t xml:space="preserve">THD125EU        </t>
  </si>
  <si>
    <t xml:space="preserve">G6K0N           </t>
  </si>
  <si>
    <t xml:space="preserve">THD462EUZ       </t>
  </si>
  <si>
    <t xml:space="preserve">PR4M6           </t>
  </si>
  <si>
    <t xml:space="preserve">THD464EUZ       </t>
  </si>
  <si>
    <t xml:space="preserve">1GTCD           </t>
  </si>
  <si>
    <t xml:space="preserve">THD467EUZ       </t>
  </si>
  <si>
    <t xml:space="preserve">THZ62804GL      </t>
  </si>
  <si>
    <t xml:space="preserve">THZ62809GL      </t>
  </si>
  <si>
    <t xml:space="preserve">THZ628GL        </t>
  </si>
  <si>
    <t xml:space="preserve">THZ63804GL      </t>
  </si>
  <si>
    <t xml:space="preserve">THZ63808GL      </t>
  </si>
  <si>
    <t xml:space="preserve">THZ638GL        </t>
  </si>
  <si>
    <t xml:space="preserve">THZ63904GL      </t>
  </si>
  <si>
    <t xml:space="preserve">THZ63908GL      </t>
  </si>
  <si>
    <t xml:space="preserve">THZ639GL        </t>
  </si>
  <si>
    <t xml:space="preserve">THZ498DE        </t>
  </si>
  <si>
    <t xml:space="preserve">THZ498FR        </t>
  </si>
  <si>
    <t xml:space="preserve">ONB257EU        </t>
  </si>
  <si>
    <t>Company</t>
  </si>
  <si>
    <t>Lifecycle</t>
  </si>
  <si>
    <t>fx Trim ModelNum</t>
  </si>
  <si>
    <t>SALES ORDER</t>
  </si>
  <si>
    <t>Please fill in the yellow cells only</t>
  </si>
  <si>
    <t xml:space="preserve">TSB89602EU      </t>
  </si>
  <si>
    <t xml:space="preserve">THD471EUZ       </t>
  </si>
  <si>
    <t xml:space="preserve">ScreenP/tector iPadPro/Air2/1 </t>
  </si>
  <si>
    <t xml:space="preserve">WRAP-116        </t>
  </si>
  <si>
    <t>WRAP-116</t>
  </si>
  <si>
    <t xml:space="preserve">TSS93511EU      </t>
  </si>
  <si>
    <t>TSS93511EU-70</t>
  </si>
  <si>
    <t xml:space="preserve">Pro-Tek 14" L/Top Sleeve Sil  </t>
  </si>
  <si>
    <t xml:space="preserve">TSS93411EU      </t>
  </si>
  <si>
    <t>TSS93411EU-70</t>
  </si>
  <si>
    <t>Pro-Tek 13.3" L/Top Sleeve Sil</t>
  </si>
  <si>
    <t xml:space="preserve">TSS93311EU      </t>
  </si>
  <si>
    <t>TSS93311EU-70</t>
  </si>
  <si>
    <t>Pro-Tek 11.6" L/Top Sleeve Sil</t>
  </si>
  <si>
    <t>Strata Pro 13-14" Slipcase Gry</t>
  </si>
  <si>
    <t>Strata Pro 15.6" Slipcase Grey</t>
  </si>
  <si>
    <t xml:space="preserve">THZ665GL        </t>
  </si>
  <si>
    <t>THZ665GL-50</t>
  </si>
  <si>
    <t>Pro-Tek9-10" R UniTblt Cse Blk</t>
  </si>
  <si>
    <t xml:space="preserve">THZ66502GL      </t>
  </si>
  <si>
    <t>THZ66502GL-50</t>
  </si>
  <si>
    <t>Pro-Tek9-10" R UniTblt Cse Blu</t>
  </si>
  <si>
    <t xml:space="preserve">THZ664GL        </t>
  </si>
  <si>
    <t>THZ664GL-50</t>
  </si>
  <si>
    <t>Pro-Tek 7-8" R UniTblt Cse Blk</t>
  </si>
  <si>
    <t xml:space="preserve">THZ66304GL      </t>
  </si>
  <si>
    <t>THZ66304GL-50</t>
  </si>
  <si>
    <t>FitNGrip 9-10" R Tblt Cse Grey</t>
  </si>
  <si>
    <t xml:space="preserve">THZ66302GL      </t>
  </si>
  <si>
    <t>THZ66302GL-50</t>
  </si>
  <si>
    <t>FitNGrip 9-10" R Tblt Cse Blue</t>
  </si>
  <si>
    <t xml:space="preserve">THZ66204GL      </t>
  </si>
  <si>
    <t>THZ66204GL-50</t>
  </si>
  <si>
    <t xml:space="preserve">FitNGrip 7-8" R Tblt Cse Grey </t>
  </si>
  <si>
    <t xml:space="preserve">THZ661GL        </t>
  </si>
  <si>
    <t>THZ661GL-50</t>
  </si>
  <si>
    <t xml:space="preserve">FitNGrip 9-10" Std Tblt Cse   </t>
  </si>
  <si>
    <t xml:space="preserve">THZ66103GL      </t>
  </si>
  <si>
    <t>THZ66103GL-50</t>
  </si>
  <si>
    <t xml:space="preserve">THZ660GL        </t>
  </si>
  <si>
    <t>THZ660GL-50</t>
  </si>
  <si>
    <t>FitNGrip 7-8" Std Tblt Cse Blk</t>
  </si>
  <si>
    <t xml:space="preserve">THZ66002GL      </t>
  </si>
  <si>
    <t>THZ66002GL-50</t>
  </si>
  <si>
    <t>FitNGrip 7-8" Std Tblt Cse Blu</t>
  </si>
  <si>
    <t xml:space="preserve">THZ645GL        </t>
  </si>
  <si>
    <t>THZ645GL-51</t>
  </si>
  <si>
    <t>SafeFit 9-10" R Tablet Cse Blk</t>
  </si>
  <si>
    <t xml:space="preserve">THZ64508GL      </t>
  </si>
  <si>
    <t>THZ64508GL-51</t>
  </si>
  <si>
    <t>SafeFit 9-10" R Tablet Cse Pnk</t>
  </si>
  <si>
    <t xml:space="preserve">THZ64507GL      </t>
  </si>
  <si>
    <t>THZ64507GL-51</t>
  </si>
  <si>
    <t>SafeFit 9-10" R Tablet Cse Pur</t>
  </si>
  <si>
    <t xml:space="preserve">THZ64503GL      </t>
  </si>
  <si>
    <t>THZ64503GL-51</t>
  </si>
  <si>
    <t>SafeFit 9-10" R Tablet Cse Red</t>
  </si>
  <si>
    <t xml:space="preserve">THZ64502GL      </t>
  </si>
  <si>
    <t>THZ64502GL-51</t>
  </si>
  <si>
    <t>SafeFit 9-10" R Tablet Cse Blu</t>
  </si>
  <si>
    <t xml:space="preserve">THZ643GL        </t>
  </si>
  <si>
    <t>THZ643GL-51</t>
  </si>
  <si>
    <t xml:space="preserve">SafeFit 7-8" R Tablet Cse Blk </t>
  </si>
  <si>
    <t xml:space="preserve">THZ64308GL      </t>
  </si>
  <si>
    <t>THZ64308GL-51</t>
  </si>
  <si>
    <t>SafeFit 7-8" R Tablet Cse Pink</t>
  </si>
  <si>
    <t xml:space="preserve">THZ64307GL      </t>
  </si>
  <si>
    <t>THZ64307GL-51</t>
  </si>
  <si>
    <t>SafeFit 7-8" R Tablet Cse Purp</t>
  </si>
  <si>
    <t xml:space="preserve">THZ64303GL      </t>
  </si>
  <si>
    <t>THZ64303GL-51</t>
  </si>
  <si>
    <t xml:space="preserve">SafeFit 7-8" R Tablet Cse Red </t>
  </si>
  <si>
    <t xml:space="preserve">THZ64302GL      </t>
  </si>
  <si>
    <t>THZ64302GL-51</t>
  </si>
  <si>
    <t>SafeFit 7-8" R Tablet Cse Blue</t>
  </si>
  <si>
    <t>THZ618GL-51</t>
  </si>
  <si>
    <t>THD471EUZ-51</t>
  </si>
  <si>
    <t xml:space="preserve">ASP64MKEUX      </t>
  </si>
  <si>
    <t>ASP64MKEUX-61</t>
  </si>
  <si>
    <t xml:space="preserve">Dual Locking Security Cable   </t>
  </si>
  <si>
    <t>ASF27W9EU-60</t>
  </si>
  <si>
    <t>ASF24WEU-60</t>
  </si>
  <si>
    <t>ASF24W9EU-60</t>
  </si>
  <si>
    <t>ASF23W9EU-60</t>
  </si>
  <si>
    <t xml:space="preserve">ASF238W9EU      </t>
  </si>
  <si>
    <t>ASF238W9EU-60</t>
  </si>
  <si>
    <t>ASF22W9EU-60</t>
  </si>
  <si>
    <t>ASF215W9EU-60</t>
  </si>
  <si>
    <t>ASF201WEU-60</t>
  </si>
  <si>
    <t>ASF19WEU-60</t>
  </si>
  <si>
    <t>ASF195W9EU-60</t>
  </si>
  <si>
    <t>ASF190EU-60</t>
  </si>
  <si>
    <t>ASF185W9EU-60</t>
  </si>
  <si>
    <t>ASF173W9EU-60</t>
  </si>
  <si>
    <t>ASF170EU-60</t>
  </si>
  <si>
    <t>ASF16W9EU-60</t>
  </si>
  <si>
    <t>ASF156W9EU-60</t>
  </si>
  <si>
    <t>ASF154WEU-60</t>
  </si>
  <si>
    <t>ASF14W9EU-60</t>
  </si>
  <si>
    <t>ASF141WEU-60</t>
  </si>
  <si>
    <t>ASF141W9EU-60</t>
  </si>
  <si>
    <t>ASF133WEU-60</t>
  </si>
  <si>
    <t>ASF133W9EU-60</t>
  </si>
  <si>
    <t>ASF125W9EU-60</t>
  </si>
  <si>
    <t>ASF121WEU-60</t>
  </si>
  <si>
    <t>ASF121EU-60</t>
  </si>
  <si>
    <t>ASF116W9EU-60</t>
  </si>
  <si>
    <t>45w USB-C Univ Car Charger Blk</t>
  </si>
  <si>
    <t xml:space="preserve">APA03EU2        </t>
  </si>
  <si>
    <t>APA03EU2-55</t>
  </si>
  <si>
    <t>90w AC Laptop Charger EU Black</t>
  </si>
  <si>
    <t xml:space="preserve">APA03CH         </t>
  </si>
  <si>
    <t>APA03CH-50</t>
  </si>
  <si>
    <t>90w AC Laptop Charger CH Black</t>
  </si>
  <si>
    <t xml:space="preserve">ACX102EUZ       </t>
  </si>
  <si>
    <t>ACX102EUZ-01</t>
  </si>
  <si>
    <t xml:space="preserve">ACA928 DC 5v 2Amps Adapter    </t>
  </si>
  <si>
    <t>ACA928REU-50</t>
  </si>
  <si>
    <t xml:space="preserve">USB Multi-Display Adapter Blk </t>
  </si>
  <si>
    <t xml:space="preserve">ACA928EUZ       </t>
  </si>
  <si>
    <t>ACA928EUZ-50</t>
  </si>
  <si>
    <t>USB-C Digital AV Multi-Adapter</t>
  </si>
  <si>
    <t xml:space="preserve">ACA928EU Wrap Sleeve          </t>
  </si>
  <si>
    <t xml:space="preserve">TSS95104EU      </t>
  </si>
  <si>
    <t>TSS95104EU-50</t>
  </si>
  <si>
    <t xml:space="preserve">TSS95102EU      </t>
  </si>
  <si>
    <t>TSS95102EU-50</t>
  </si>
  <si>
    <t xml:space="preserve">Pulse 15.6" Sleeve Atoll Blue </t>
  </si>
  <si>
    <t xml:space="preserve">TSS95004EU      </t>
  </si>
  <si>
    <t>TSS95004EU-50</t>
  </si>
  <si>
    <t xml:space="preserve">TSS95003EU      </t>
  </si>
  <si>
    <t>TSS95003EU-50</t>
  </si>
  <si>
    <t xml:space="preserve">TSS94904EU      </t>
  </si>
  <si>
    <t>TSS94904EU-50</t>
  </si>
  <si>
    <t xml:space="preserve">TSS94903EU      </t>
  </si>
  <si>
    <t>TSS94903EU-50</t>
  </si>
  <si>
    <t xml:space="preserve">TSS94902EU      </t>
  </si>
  <si>
    <t>TSS94902EU-50</t>
  </si>
  <si>
    <t xml:space="preserve">TSS94813EU      </t>
  </si>
  <si>
    <t>TSS94813EU-50</t>
  </si>
  <si>
    <t xml:space="preserve">TSS94804EU      </t>
  </si>
  <si>
    <t>TSS94804EU-50</t>
  </si>
  <si>
    <t xml:space="preserve">TSS94802EU      </t>
  </si>
  <si>
    <t>TSS94802EU-50</t>
  </si>
  <si>
    <t xml:space="preserve">TSS94704EU      </t>
  </si>
  <si>
    <t>TSS94704EU-50</t>
  </si>
  <si>
    <t xml:space="preserve">TSS94703EU      </t>
  </si>
  <si>
    <t>TSS94703EU-50</t>
  </si>
  <si>
    <t xml:space="preserve">TSS94604EU      </t>
  </si>
  <si>
    <t>TSS94604EU-50</t>
  </si>
  <si>
    <t xml:space="preserve">TSS94602EU      </t>
  </si>
  <si>
    <t>TSS94602EU-50</t>
  </si>
  <si>
    <t xml:space="preserve">TSB915EU        </t>
  </si>
  <si>
    <t>TSB915EU-70</t>
  </si>
  <si>
    <t xml:space="preserve">TSB914EU        </t>
  </si>
  <si>
    <t>TSB914EU-70</t>
  </si>
  <si>
    <t xml:space="preserve">Mobile VIP 15.6" Backpack Blk </t>
  </si>
  <si>
    <t xml:space="preserve">TSB913EU        </t>
  </si>
  <si>
    <t>TSB913EU-70</t>
  </si>
  <si>
    <t>CitySmart Professional 15.6 BP</t>
  </si>
  <si>
    <t xml:space="preserve">TSB912EU        </t>
  </si>
  <si>
    <t>TSB912EU-70</t>
  </si>
  <si>
    <t xml:space="preserve">CitySmart Advanced 15.6 Bpack </t>
  </si>
  <si>
    <t xml:space="preserve">TSB911EU        </t>
  </si>
  <si>
    <t>TSB911EU-70</t>
  </si>
  <si>
    <t>CitySmart Essential 15.6 Bpack</t>
  </si>
  <si>
    <t xml:space="preserve">TSB900EU        </t>
  </si>
  <si>
    <t>TSB900EU-70</t>
  </si>
  <si>
    <t xml:space="preserve">Gaming 17.3" Backpack Blk/Red </t>
  </si>
  <si>
    <t xml:space="preserve">15.6" Laptop Backpack Black   </t>
  </si>
  <si>
    <t>TSB84404EU-71</t>
  </si>
  <si>
    <t>TSB84302EU-71</t>
  </si>
  <si>
    <t>TSB238EU-73</t>
  </si>
  <si>
    <t>TSB23803EU-72</t>
  </si>
  <si>
    <t xml:space="preserve">TPRC01          </t>
  </si>
  <si>
    <t>TPRC01</t>
  </si>
  <si>
    <t xml:space="preserve">Promotional Rolling Case      </t>
  </si>
  <si>
    <t>THZ632EU-71</t>
  </si>
  <si>
    <t>THZ631GL-52</t>
  </si>
  <si>
    <t>THZ620NO-54</t>
  </si>
  <si>
    <t>3D Protection iPadPro 12.9 Gry</t>
  </si>
  <si>
    <t xml:space="preserve">THD474GLZ       </t>
  </si>
  <si>
    <t>THD474GLZ-50</t>
  </si>
  <si>
    <t>Dell Ven 8 Fld Rdy Holster Vrt</t>
  </si>
  <si>
    <t xml:space="preserve">THD473GLZ       </t>
  </si>
  <si>
    <t>THD473GLZ-50</t>
  </si>
  <si>
    <t>Dell Ven 8 Fld Rdy Holster Hzt</t>
  </si>
  <si>
    <t xml:space="preserve">THD472GLZ       </t>
  </si>
  <si>
    <t>THD472GLZ-50</t>
  </si>
  <si>
    <t>Dell Venue 8" Field Ready Case</t>
  </si>
  <si>
    <t xml:space="preserve">TBT917EU        </t>
  </si>
  <si>
    <t>TBT917EU-70</t>
  </si>
  <si>
    <t xml:space="preserve">TBT916EU        </t>
  </si>
  <si>
    <t>TBT916EU-70</t>
  </si>
  <si>
    <t xml:space="preserve">Mobile VIP 15.6" Topload Blk  </t>
  </si>
  <si>
    <t xml:space="preserve">TBT915EU        </t>
  </si>
  <si>
    <t>TBT915EU-70</t>
  </si>
  <si>
    <t>CitySmart Professional 15.6 TL</t>
  </si>
  <si>
    <t xml:space="preserve">TBT914EU        </t>
  </si>
  <si>
    <t>TBT914EU-70</t>
  </si>
  <si>
    <t>CitySmart Advanced 15.6 T/Load</t>
  </si>
  <si>
    <t xml:space="preserve">TBT913EU        </t>
  </si>
  <si>
    <t>TBT913EU-70</t>
  </si>
  <si>
    <t xml:space="preserve">CitySmart Essential 12-14 TL  </t>
  </si>
  <si>
    <t xml:space="preserve">15.6" Laptop Roller Black     </t>
  </si>
  <si>
    <t xml:space="preserve">TBR022EU        </t>
  </si>
  <si>
    <t>TBR022EU-71</t>
  </si>
  <si>
    <t xml:space="preserve">Mobile VIP 15.6" Roller Black </t>
  </si>
  <si>
    <t xml:space="preserve">Schenker Brown Carton         </t>
  </si>
  <si>
    <t xml:space="preserve">TAR008          </t>
  </si>
  <si>
    <t>TAR008</t>
  </si>
  <si>
    <t xml:space="preserve">Schenker Std Brown Carton 1/9 </t>
  </si>
  <si>
    <t xml:space="preserve">SHIP-TABUNUK-00 </t>
  </si>
  <si>
    <t>SHIP-TABUNUK-001</t>
  </si>
  <si>
    <t>Universal Tblt Shipper UK 2016</t>
  </si>
  <si>
    <t xml:space="preserve">SHIP-TABUNFR-00 </t>
  </si>
  <si>
    <t>SHIP-TABUNFR-001</t>
  </si>
  <si>
    <t>Universal Tblt Shipper FR 2016</t>
  </si>
  <si>
    <t xml:space="preserve">SHIP-COOLUK-001 </t>
  </si>
  <si>
    <t>SHIP-COOLUK-001</t>
  </si>
  <si>
    <t>Targus Cooling Shipper UK 2016</t>
  </si>
  <si>
    <t xml:space="preserve">SHIP-COOLFR-001 </t>
  </si>
  <si>
    <t>SHIP-COOLFR-001</t>
  </si>
  <si>
    <t>Targus Cooling Shipper FR 2016</t>
  </si>
  <si>
    <t xml:space="preserve">POLYBAG004      </t>
  </si>
  <si>
    <t>POLYBAG004</t>
  </si>
  <si>
    <t xml:space="preserve">Std Targus Case Polybag       </t>
  </si>
  <si>
    <t xml:space="preserve">J1V9M           </t>
  </si>
  <si>
    <t>ONT525EU-01</t>
  </si>
  <si>
    <t>Dell Professional Briefcase 14</t>
  </si>
  <si>
    <t xml:space="preserve">4X40E77332      </t>
  </si>
  <si>
    <t>ONT499US-01</t>
  </si>
  <si>
    <t xml:space="preserve">ThinkPad Casual Topload Case  </t>
  </si>
  <si>
    <t xml:space="preserve">WJ2DM           </t>
  </si>
  <si>
    <t>ONS550EU-01</t>
  </si>
  <si>
    <t xml:space="preserve">Dell Premier Sleeve 13"       </t>
  </si>
  <si>
    <t xml:space="preserve">4X40E77326      </t>
  </si>
  <si>
    <t>ONO005US-01</t>
  </si>
  <si>
    <t xml:space="preserve">ThinkPad Professional Tote    </t>
  </si>
  <si>
    <t xml:space="preserve">4X40E77335      </t>
  </si>
  <si>
    <t>ONO004US-01</t>
  </si>
  <si>
    <t xml:space="preserve">ThinkPad Casual Tote          </t>
  </si>
  <si>
    <t xml:space="preserve">4X40E77334      </t>
  </si>
  <si>
    <t>ONM074US-01</t>
  </si>
  <si>
    <t xml:space="preserve">ThinkPad Casual Messenger Bag </t>
  </si>
  <si>
    <t xml:space="preserve">4X40E77331      </t>
  </si>
  <si>
    <t>ONM073US-01</t>
  </si>
  <si>
    <t xml:space="preserve">ThinkPad Ultra Messenger Bag  </t>
  </si>
  <si>
    <t xml:space="preserve">26GGW           </t>
  </si>
  <si>
    <t>ONB540EU-01</t>
  </si>
  <si>
    <t xml:space="preserve">Dell Professional Backpack 17 </t>
  </si>
  <si>
    <t xml:space="preserve">4X40E77336      </t>
  </si>
  <si>
    <t>ONB283US-01</t>
  </si>
  <si>
    <t xml:space="preserve">ThinkPad Active BP Large      </t>
  </si>
  <si>
    <t xml:space="preserve">4X40E77333      </t>
  </si>
  <si>
    <t>ONB282US-01</t>
  </si>
  <si>
    <t xml:space="preserve">ThinkPad Casual Backpack      </t>
  </si>
  <si>
    <t xml:space="preserve">4X40E77330      </t>
  </si>
  <si>
    <t>ONB281US-01</t>
  </si>
  <si>
    <t xml:space="preserve">ThinkPad Ultra Backpack       </t>
  </si>
  <si>
    <t xml:space="preserve">OBC003EU        </t>
  </si>
  <si>
    <t>OBC003EU-50</t>
  </si>
  <si>
    <t>13.3" C/Shell With Memory Foam</t>
  </si>
  <si>
    <t xml:space="preserve">EVENTKITS06     </t>
  </si>
  <si>
    <t>EVENTKITS06</t>
  </si>
  <si>
    <t xml:space="preserve">Tall Round Black Bag          </t>
  </si>
  <si>
    <t xml:space="preserve">EVENTKITS05     </t>
  </si>
  <si>
    <t>EVENTKITS05</t>
  </si>
  <si>
    <t xml:space="preserve">Sml Box Incl Round Blk Bags   </t>
  </si>
  <si>
    <t xml:space="preserve">EVENTKITS04     </t>
  </si>
  <si>
    <t>EVENTKITS04</t>
  </si>
  <si>
    <t xml:space="preserve">Rectangular Bag Shelf/Bracket </t>
  </si>
  <si>
    <t xml:space="preserve">EVENTKITS03     </t>
  </si>
  <si>
    <t>EVENTKITS03</t>
  </si>
  <si>
    <t xml:space="preserve">Cardboard Box Monitor Screen  </t>
  </si>
  <si>
    <t xml:space="preserve">EVENTKITS02     </t>
  </si>
  <si>
    <t>EVENTKITS02</t>
  </si>
  <si>
    <t xml:space="preserve">Wheelie Bin Counter           </t>
  </si>
  <si>
    <t xml:space="preserve">EVENTKITS01     </t>
  </si>
  <si>
    <t>EVENTKITS01</t>
  </si>
  <si>
    <t xml:space="preserve">Wheelie Bin Banners           </t>
  </si>
  <si>
    <t xml:space="preserve">EVENTKITH4      </t>
  </si>
  <si>
    <t>EVENTKITH4</t>
  </si>
  <si>
    <t xml:space="preserve">RectangualrBag Shelf/Bracket  </t>
  </si>
  <si>
    <t xml:space="preserve">EVENTKITH06     </t>
  </si>
  <si>
    <t>EVENTKITH06</t>
  </si>
  <si>
    <t xml:space="preserve">EVENTKITH05     </t>
  </si>
  <si>
    <t>EVENTKITH05</t>
  </si>
  <si>
    <t xml:space="preserve">Wheelie bin light bases       </t>
  </si>
  <si>
    <t xml:space="preserve">EVENTKITH04     </t>
  </si>
  <si>
    <t>EVENTKITH04</t>
  </si>
  <si>
    <t xml:space="preserve">EVENTKITH03     </t>
  </si>
  <si>
    <t>EVENTKITH03</t>
  </si>
  <si>
    <t xml:space="preserve">EVENTKITH02     </t>
  </si>
  <si>
    <t>EVENTKITH02</t>
  </si>
  <si>
    <t xml:space="preserve">EVENTKITH01     </t>
  </si>
  <si>
    <t>EVENTKITH01</t>
  </si>
  <si>
    <t xml:space="preserve">EURO-HOOK-200MM </t>
  </si>
  <si>
    <t>EURO-HOOK-200MM</t>
  </si>
  <si>
    <t xml:space="preserve">Euro Hook 200mm (x12pcs)      </t>
  </si>
  <si>
    <t xml:space="preserve">EURO-HOOK-150MM </t>
  </si>
  <si>
    <t>EURO-HOOK-150MM</t>
  </si>
  <si>
    <t xml:space="preserve">Euro Hook 150mm (x12pcs)      </t>
  </si>
  <si>
    <t xml:space="preserve">DOCK177EUZ      </t>
  </si>
  <si>
    <t xml:space="preserve">USB-A Docking Station W/PWR   </t>
  </si>
  <si>
    <t xml:space="preserve">DOCK171EUZ      </t>
  </si>
  <si>
    <t xml:space="preserve">USB 3.0 Docking Station W/Pwr </t>
  </si>
  <si>
    <t xml:space="preserve">DOCK160EUZ      </t>
  </si>
  <si>
    <t>DOCK160EUZ-50</t>
  </si>
  <si>
    <t>CN600-72</t>
  </si>
  <si>
    <t>CN31-72</t>
  </si>
  <si>
    <t>CN313-71</t>
  </si>
  <si>
    <t>CN01-72</t>
  </si>
  <si>
    <t xml:space="preserve">CARTON_016      </t>
  </si>
  <si>
    <t>CARTON_016</t>
  </si>
  <si>
    <t xml:space="preserve">Decathlon Master Carton (BP)  </t>
  </si>
  <si>
    <t xml:space="preserve">BEU0646C        </t>
  </si>
  <si>
    <t>BEU0646C-01</t>
  </si>
  <si>
    <t xml:space="preserve">Targus Perm Metal Stand 2016  </t>
  </si>
  <si>
    <t>AWV1292EUZ-60</t>
  </si>
  <si>
    <t xml:space="preserve">Dell 8" TP Screen Protector   </t>
  </si>
  <si>
    <t>AWV1291EUZ-60</t>
  </si>
  <si>
    <t xml:space="preserve">Dell 8" PET Screen Protector  </t>
  </si>
  <si>
    <t>AWV1281US-60</t>
  </si>
  <si>
    <t xml:space="preserve">Screen Protector for iPad Pro </t>
  </si>
  <si>
    <t>AST012EUZ-60</t>
  </si>
  <si>
    <t>AST009EUZ-60</t>
  </si>
  <si>
    <t>AST004EUZ-60</t>
  </si>
  <si>
    <t>AST002EUZ-60</t>
  </si>
  <si>
    <t>ASF220WEU-60</t>
  </si>
  <si>
    <t>ASF154WEU-08</t>
  </si>
  <si>
    <t>APD39EU-51</t>
  </si>
  <si>
    <t>APA042UK-61</t>
  </si>
  <si>
    <t>APA042EU-61</t>
  </si>
  <si>
    <t>AKP10EU-60</t>
  </si>
  <si>
    <t>USB Wired Keypad with  Mac/Win</t>
  </si>
  <si>
    <t>ACX121EUX-50</t>
  </si>
  <si>
    <t>ACX120EUX-50</t>
  </si>
  <si>
    <t xml:space="preserve">ACP115EUZ       </t>
  </si>
  <si>
    <t>ACP115EUZ-50</t>
  </si>
  <si>
    <t xml:space="preserve">USB 3.0 DV1K-SV2K Dock Blk    </t>
  </si>
  <si>
    <t xml:space="preserve">ACH924EUZ       </t>
  </si>
  <si>
    <t>ACH924EUZ-50</t>
  </si>
  <si>
    <t>USB-C To 3xUSB-A &amp; 1xUSB-C Chg</t>
  </si>
  <si>
    <t xml:space="preserve">ACH924EU        </t>
  </si>
  <si>
    <t>ACH924EU-50</t>
  </si>
  <si>
    <t xml:space="preserve">ACH922EUZ       </t>
  </si>
  <si>
    <t>ACH922EUZ-50</t>
  </si>
  <si>
    <t xml:space="preserve">USB-C Hub to 3xUSB-A &amp; USB-C  </t>
  </si>
  <si>
    <t xml:space="preserve">ACH922EU        </t>
  </si>
  <si>
    <t>ACH922EU-50</t>
  </si>
  <si>
    <t xml:space="preserve">ACH230EUZ       </t>
  </si>
  <si>
    <t>ACH230EUZ-50</t>
  </si>
  <si>
    <t>USB-C Hub To 3x USB-A Ethernet</t>
  </si>
  <si>
    <t xml:space="preserve">USB-C to C 10Gb 1m 5A Cable   </t>
  </si>
  <si>
    <t xml:space="preserve">ACC927EU        </t>
  </si>
  <si>
    <t>ACC927EU-50</t>
  </si>
  <si>
    <t xml:space="preserve">USB-C to A 10Gb 1m 3A Cable   </t>
  </si>
  <si>
    <t xml:space="preserve">ACC926EU        </t>
  </si>
  <si>
    <t>ACC926EU-50</t>
  </si>
  <si>
    <t>USB-Cto MicroB 10Gb 1m 3A Cble</t>
  </si>
  <si>
    <t xml:space="preserve">USB-C to B 10Gb 1m 3A Cable   </t>
  </si>
  <si>
    <t>USB-CtoA(f) 5Gb 0.15m 3A Cable</t>
  </si>
  <si>
    <t xml:space="preserve">ACC923EU        </t>
  </si>
  <si>
    <t>ACC923EU-50</t>
  </si>
  <si>
    <t xml:space="preserve">ACC1005EUZ      </t>
  </si>
  <si>
    <t>ACC1005EUZ-50</t>
  </si>
  <si>
    <t>1.8M USB 3.0 A/M to uB/M cable</t>
  </si>
  <si>
    <t xml:space="preserve">ACA934EUZ       </t>
  </si>
  <si>
    <t>ACA934EUZ-50</t>
  </si>
  <si>
    <t xml:space="preserve">USB-C to VGA Adapter Black    </t>
  </si>
  <si>
    <t xml:space="preserve">ACA933EUZ       </t>
  </si>
  <si>
    <t>ACA933EUZ-50</t>
  </si>
  <si>
    <t xml:space="preserve">USB-C to HDMI Adapter Black   </t>
  </si>
  <si>
    <t xml:space="preserve">ACA933EU        </t>
  </si>
  <si>
    <t>ACA933EU-50</t>
  </si>
  <si>
    <t xml:space="preserve">ACA932EUZ       </t>
  </si>
  <si>
    <t>ACA932EUZ-50</t>
  </si>
  <si>
    <t xml:space="preserve">USB-C To DisplayPort Adaptor  </t>
  </si>
  <si>
    <t xml:space="preserve">ACA930EUZ       </t>
  </si>
  <si>
    <t>ACA930EUZ-50</t>
  </si>
  <si>
    <t>USB-C To Gigabit Ethernet Adap</t>
  </si>
  <si>
    <t xml:space="preserve">ACA929EUZ       </t>
  </si>
  <si>
    <t>ACA929EUZ-50</t>
  </si>
  <si>
    <t>USB-C to HDMI/USB-C/USB A 30cm</t>
  </si>
  <si>
    <t xml:space="preserve">ACA929EU        </t>
  </si>
  <si>
    <t>ACA929EU-51</t>
  </si>
  <si>
    <t xml:space="preserve">ACA928REU       </t>
  </si>
  <si>
    <t>Field Ready Holster T10 &amp; 5056</t>
  </si>
  <si>
    <t xml:space="preserve">THZ620NO        </t>
  </si>
  <si>
    <t xml:space="preserve">THZ620DE        </t>
  </si>
  <si>
    <t>FieldReady DelL Venue Pro 5056</t>
  </si>
  <si>
    <t xml:space="preserve">Field Ready Back Plate Lenovo </t>
  </si>
  <si>
    <t>TBR022AP-71</t>
  </si>
  <si>
    <t xml:space="preserve">P51XT           </t>
  </si>
  <si>
    <t>ONT528EU-01</t>
  </si>
  <si>
    <t>Dell Premier Slim Briefcase 14</t>
  </si>
  <si>
    <t xml:space="preserve">1CC5M           </t>
  </si>
  <si>
    <t>ONB541EU-01</t>
  </si>
  <si>
    <t xml:space="preserve">Dell Premier Slim Backpack 14 </t>
  </si>
  <si>
    <t xml:space="preserve">APA03UK         </t>
  </si>
  <si>
    <t>APA03UK-50</t>
  </si>
  <si>
    <t>90w AC Laptop Charger UK Black</t>
  </si>
  <si>
    <t xml:space="preserve">WRAP-120        </t>
  </si>
  <si>
    <t>WRAP-120</t>
  </si>
  <si>
    <t xml:space="preserve">BEU0647-01P Wrap Sleeve ES    </t>
  </si>
  <si>
    <t>Pulse 15.6" Sleeve Black/Ebony</t>
  </si>
  <si>
    <t xml:space="preserve">360 Perimeter 15.6" Blk/Ebony </t>
  </si>
  <si>
    <t xml:space="preserve">360 Perimeter 15.6" Scarlet   </t>
  </si>
  <si>
    <t>360 PC Sleeve 13-14" Blk/Ebony</t>
  </si>
  <si>
    <t xml:space="preserve">360 PC Sleeve 13-14" Scarlet  </t>
  </si>
  <si>
    <t>360 PC Sleeve 13-14" Dazz Blue</t>
  </si>
  <si>
    <t xml:space="preserve">Pulse 13-14" Black/Rogue Red  </t>
  </si>
  <si>
    <t>Pulse 13-14" SleeveBlack/Ebony</t>
  </si>
  <si>
    <t xml:space="preserve">Pulse 13-14" Black/Atoll Blue </t>
  </si>
  <si>
    <t>360PCSleeve 11.6-13.3" Scarlet</t>
  </si>
  <si>
    <t xml:space="preserve">Pulse 11.6-13.3" Black/Ebony  </t>
  </si>
  <si>
    <t>Pulse 11.6-13.3" Blk/Atoll Blu</t>
  </si>
  <si>
    <t xml:space="preserve">TSB-ATEANO      </t>
  </si>
  <si>
    <t>TSB-ATEANO</t>
  </si>
  <si>
    <t>MobileVIP 15.6" Lrg B/pack Blk</t>
  </si>
  <si>
    <t xml:space="preserve">Drifter 17.3" B/pack Blk/Grey </t>
  </si>
  <si>
    <t>Drifter 15." B/pack Black/Blue</t>
  </si>
  <si>
    <t xml:space="preserve">Drifter 15.6" B/pack Blk/Grey </t>
  </si>
  <si>
    <t>Drifter 15.6" B/pack Black/Red</t>
  </si>
  <si>
    <t xml:space="preserve">6P5HF           </t>
  </si>
  <si>
    <t>THZ707EU-70</t>
  </si>
  <si>
    <t>Targus Comm Grade Dell Lat5285</t>
  </si>
  <si>
    <t>THZ706GLZ-50</t>
  </si>
  <si>
    <t xml:space="preserve">THZ676GL        </t>
  </si>
  <si>
    <t>THZ676GL-50</t>
  </si>
  <si>
    <t>THZ67603GL-50</t>
  </si>
  <si>
    <t xml:space="preserve">THZ675GL        </t>
  </si>
  <si>
    <t>THZ675GL-50</t>
  </si>
  <si>
    <t xml:space="preserve">THZ674GL        </t>
  </si>
  <si>
    <t>THZ674GL-50</t>
  </si>
  <si>
    <t xml:space="preserve">THZ67408GL      </t>
  </si>
  <si>
    <t xml:space="preserve">THZ67404GL      </t>
  </si>
  <si>
    <t>THZ67404GL-50</t>
  </si>
  <si>
    <t xml:space="preserve">THZ673GL        </t>
  </si>
  <si>
    <t>THZ673GL-50</t>
  </si>
  <si>
    <t xml:space="preserve">THZ67304GL      </t>
  </si>
  <si>
    <t>THZ67304GL-50</t>
  </si>
  <si>
    <t xml:space="preserve">THZ67202GL      </t>
  </si>
  <si>
    <t>THZ67202GL-50</t>
  </si>
  <si>
    <t xml:space="preserve">THZ651GL        </t>
  </si>
  <si>
    <t>THZ651GL-50</t>
  </si>
  <si>
    <t>VersaVu iPad Pro 12.9" 2&amp;1 Blk</t>
  </si>
  <si>
    <t>THZ639GL-53</t>
  </si>
  <si>
    <t>THZ638GL-53</t>
  </si>
  <si>
    <t>THZ63808GL-53</t>
  </si>
  <si>
    <t>THZ63804GL-53</t>
  </si>
  <si>
    <t xml:space="preserve">THZ633FR        </t>
  </si>
  <si>
    <t>THZ633FR-50</t>
  </si>
  <si>
    <t>Targus HP Slate EE KyBoard Cse</t>
  </si>
  <si>
    <t xml:space="preserve">VersaVu iPad Pro 12.9" Black  </t>
  </si>
  <si>
    <t>THZ628GL-53</t>
  </si>
  <si>
    <t xml:space="preserve">THZ62808GL      </t>
  </si>
  <si>
    <t>THZ62808GL-53</t>
  </si>
  <si>
    <t>ClickIn iPad 4,3,2&amp;1 Rose Gold</t>
  </si>
  <si>
    <t>THZ62804GL-53</t>
  </si>
  <si>
    <t>THZ618GL-52</t>
  </si>
  <si>
    <t xml:space="preserve">THD478GLZ       </t>
  </si>
  <si>
    <t>THD478GLZ-50</t>
  </si>
  <si>
    <t xml:space="preserve">THD477GLZ       </t>
  </si>
  <si>
    <t>THD477GLZ-50</t>
  </si>
  <si>
    <t xml:space="preserve">THD135GLZ       </t>
  </si>
  <si>
    <t>THD135GLZ-50</t>
  </si>
  <si>
    <t>SafePort Rugged 9.7 Pro / Air2</t>
  </si>
  <si>
    <t>TFD148EU-50</t>
  </si>
  <si>
    <t xml:space="preserve">iPhone6 Holster Case Black    </t>
  </si>
  <si>
    <t xml:space="preserve">TED011EU        </t>
  </si>
  <si>
    <t>TED011EU-70</t>
  </si>
  <si>
    <t xml:space="preserve">Education 15.6" Backpack      </t>
  </si>
  <si>
    <t xml:space="preserve">TED010EU        </t>
  </si>
  <si>
    <t>TED010EU-70</t>
  </si>
  <si>
    <t xml:space="preserve">11.6" Shoulder LapTop Bag     </t>
  </si>
  <si>
    <t xml:space="preserve">Work-in 13.3" C/Shell Bag     </t>
  </si>
  <si>
    <t xml:space="preserve">TED008EU        </t>
  </si>
  <si>
    <t>TED008EU-70</t>
  </si>
  <si>
    <t xml:space="preserve">TED007EU        </t>
  </si>
  <si>
    <t>TED007EU-70</t>
  </si>
  <si>
    <t xml:space="preserve">TED006EU        </t>
  </si>
  <si>
    <t>TED006EU-70</t>
  </si>
  <si>
    <t xml:space="preserve">Work-in 11.6" C/Shell Bag     </t>
  </si>
  <si>
    <t xml:space="preserve">TED003EU        </t>
  </si>
  <si>
    <t>TED003EU-70</t>
  </si>
  <si>
    <t xml:space="preserve">Work-in 14" Sleeve Black      </t>
  </si>
  <si>
    <t xml:space="preserve">TED002EU        </t>
  </si>
  <si>
    <t>TED002EU-70</t>
  </si>
  <si>
    <t xml:space="preserve">Work-in 13.3" Sleeve Black    </t>
  </si>
  <si>
    <t xml:space="preserve">TED001EU        </t>
  </si>
  <si>
    <t>TED001EU-70</t>
  </si>
  <si>
    <t xml:space="preserve">Work-in 11.6" Sleeve Black    </t>
  </si>
  <si>
    <t xml:space="preserve">Mobile VIP 12-14" Topload Blk </t>
  </si>
  <si>
    <t>TBT238EU-74</t>
  </si>
  <si>
    <t xml:space="preserve">Executive 15.6" Roller Blk    </t>
  </si>
  <si>
    <t xml:space="preserve">TBB578EU        </t>
  </si>
  <si>
    <t>TBB578EU-70</t>
  </si>
  <si>
    <t xml:space="preserve">TAR007          </t>
  </si>
  <si>
    <t>TAR007</t>
  </si>
  <si>
    <t xml:space="preserve">SAMPLE-FRS      </t>
  </si>
  <si>
    <t>SAMPLE-FRS</t>
  </si>
  <si>
    <t xml:space="preserve">Field Ready Pilot Sample      </t>
  </si>
  <si>
    <t xml:space="preserve">POS-BPACK-STAND </t>
  </si>
  <si>
    <t>POS-BPACK-STAND3</t>
  </si>
  <si>
    <t xml:space="preserve">POS Metal Floorstand 3 Sided  </t>
  </si>
  <si>
    <t>POS-BPACK-STAND2</t>
  </si>
  <si>
    <t xml:space="preserve">POS Metal Floorstand 2 Sided  </t>
  </si>
  <si>
    <t>ONS550EU-02</t>
  </si>
  <si>
    <t xml:space="preserve">Dell Premier Sleeve 13 Black  </t>
  </si>
  <si>
    <t xml:space="preserve">R4M3R           </t>
  </si>
  <si>
    <t>ONS533EU-02</t>
  </si>
  <si>
    <t xml:space="preserve">DOCK411EUZ      </t>
  </si>
  <si>
    <t>DOCK411EUZ-50</t>
  </si>
  <si>
    <t>USB-C Alt-Mode Travel Dock Blk</t>
  </si>
  <si>
    <t xml:space="preserve">Notepac 15.6" C/Shell FS Blk  </t>
  </si>
  <si>
    <t xml:space="preserve">Classic 18" C/Shell Blk       </t>
  </si>
  <si>
    <t>CN415EU-71</t>
  </si>
  <si>
    <t>CN414EU-71</t>
  </si>
  <si>
    <t xml:space="preserve">Classic 14" C/Shell Blk       </t>
  </si>
  <si>
    <t>CN31-73</t>
  </si>
  <si>
    <t>CN313-72</t>
  </si>
  <si>
    <t xml:space="preserve">BEU0647C        </t>
  </si>
  <si>
    <t>BEU0647C-01</t>
  </si>
  <si>
    <t xml:space="preserve">TCG500EUandTHD456EU ES Bundle </t>
  </si>
  <si>
    <t xml:space="preserve">AWV1280         </t>
  </si>
  <si>
    <t>AWV1280</t>
  </si>
  <si>
    <t xml:space="preserve">ACX121EUX       </t>
  </si>
  <si>
    <t xml:space="preserve">ACX120EUX       </t>
  </si>
  <si>
    <t xml:space="preserve">USB-C To 3xUSB-A &amp; 1xUSB-C PD </t>
  </si>
  <si>
    <t>ACC96101EU-70</t>
  </si>
  <si>
    <t>ACC927EU-51</t>
  </si>
  <si>
    <t xml:space="preserve">800-0406-003A   </t>
  </si>
  <si>
    <t>800-0406-003A</t>
  </si>
  <si>
    <t xml:space="preserve">DOCK120 UK Plug and Cable     </t>
  </si>
  <si>
    <t xml:space="preserve">TUE-LOGO        </t>
  </si>
  <si>
    <t>TUE-LOGO</t>
  </si>
  <si>
    <t xml:space="preserve">TUE Logo                      </t>
  </si>
  <si>
    <t xml:space="preserve">360 Perimeter 12" Ebony       </t>
  </si>
  <si>
    <t xml:space="preserve">TSS66904EU      </t>
  </si>
  <si>
    <t>TSS66904EU-70</t>
  </si>
  <si>
    <t xml:space="preserve">Geo 14" Victoria Sleeve Grey  </t>
  </si>
  <si>
    <t>TSS64504EU-70</t>
  </si>
  <si>
    <t xml:space="preserve">TSB949EU        </t>
  </si>
  <si>
    <t>TSB949EU-70</t>
  </si>
  <si>
    <t>Targus Cycling 15.6" Bpack Blk</t>
  </si>
  <si>
    <t xml:space="preserve">TSB944EU        </t>
  </si>
  <si>
    <t>TSB944EU-70</t>
  </si>
  <si>
    <t xml:space="preserve">Fitness 15.6 Backpack Black   </t>
  </si>
  <si>
    <t xml:space="preserve">TSB94404EU      </t>
  </si>
  <si>
    <t>TSB94404EU-70</t>
  </si>
  <si>
    <t xml:space="preserve">Fitness 15.6 Backpack Grey    </t>
  </si>
  <si>
    <t xml:space="preserve">TSB943EU        </t>
  </si>
  <si>
    <t>TSB943EU-70</t>
  </si>
  <si>
    <t xml:space="preserve">Rackets 15.6 Backpack Black   </t>
  </si>
  <si>
    <t xml:space="preserve">TSB941EU        </t>
  </si>
  <si>
    <t>TSB941EU-60</t>
  </si>
  <si>
    <t xml:space="preserve">Targus SteelSeries 17.3" BP   </t>
  </si>
  <si>
    <t xml:space="preserve">TSB936GL        </t>
  </si>
  <si>
    <t>TSB936GL-70</t>
  </si>
  <si>
    <t>Strata Backpack 15.6" Blk 2017</t>
  </si>
  <si>
    <t xml:space="preserve">TSB93604GL      </t>
  </si>
  <si>
    <t>TSB93604GL-70</t>
  </si>
  <si>
    <t>Strata Backpack 15.6" Gry 2017</t>
  </si>
  <si>
    <t>TSB912EU-90</t>
  </si>
  <si>
    <t>TSB911EU-90</t>
  </si>
  <si>
    <t xml:space="preserve">TSB16202EU      </t>
  </si>
  <si>
    <t>TSB16202EU-70</t>
  </si>
  <si>
    <t xml:space="preserve">Incognito 15.6" BPack Black   </t>
  </si>
  <si>
    <t xml:space="preserve">THZ706GLZ       </t>
  </si>
  <si>
    <t xml:space="preserve">THZ705EUZ       </t>
  </si>
  <si>
    <t>THZ705EUZ-51</t>
  </si>
  <si>
    <t xml:space="preserve">Targus Prot Case HP X2 210    </t>
  </si>
  <si>
    <t>THZ676GL-51</t>
  </si>
  <si>
    <t xml:space="preserve">VersaVu 10.5" iPad Pro Black  </t>
  </si>
  <si>
    <t xml:space="preserve">THZ67603GL      </t>
  </si>
  <si>
    <t>THZ67603GL-51</t>
  </si>
  <si>
    <t xml:space="preserve">VersaVu 10.5" iPad Pro Red    </t>
  </si>
  <si>
    <t>THZ675GL-51</t>
  </si>
  <si>
    <t xml:space="preserve">Click-in R 10.5" iPad Pro Blk </t>
  </si>
  <si>
    <t>THZ674GL-51</t>
  </si>
  <si>
    <t xml:space="preserve">Click-in 10.5" iPad Pro Black </t>
  </si>
  <si>
    <t>THZ67408GL-51</t>
  </si>
  <si>
    <t>Click-in 10.5" iPadPro Rse Gld</t>
  </si>
  <si>
    <t>THZ67404GL-51</t>
  </si>
  <si>
    <t xml:space="preserve">Click-in 10.5" iPad Pro Grey  </t>
  </si>
  <si>
    <t>THZ673GL-51</t>
  </si>
  <si>
    <t xml:space="preserve">Pro-Tek 10.5" iPad Pro Black  </t>
  </si>
  <si>
    <t>THZ67304GL-51</t>
  </si>
  <si>
    <t xml:space="preserve">Pro-Tek 10.5" iPad Pro Grey   </t>
  </si>
  <si>
    <t>THZ67202GL-51</t>
  </si>
  <si>
    <t>VersaVu Sig 10.5" iPad Pro Blu</t>
  </si>
  <si>
    <t>THZ646GL-50</t>
  </si>
  <si>
    <t>THZ63908GL-53</t>
  </si>
  <si>
    <t>THZ63904GL-53</t>
  </si>
  <si>
    <t>THZ63808GL-50</t>
  </si>
  <si>
    <t>Click-In iPad Pro/Air 2&amp;1 Gold</t>
  </si>
  <si>
    <t>THZ63602GL-53</t>
  </si>
  <si>
    <t>THZ620DE-56</t>
  </si>
  <si>
    <t xml:space="preserve">THZ599EU        </t>
  </si>
  <si>
    <t>THZ599EU-51</t>
  </si>
  <si>
    <t xml:space="preserve">3D Protection Air/Air 2 Blk   </t>
  </si>
  <si>
    <t xml:space="preserve">THZ59303GL      </t>
  </si>
  <si>
    <t>THZ59303GL-51</t>
  </si>
  <si>
    <t xml:space="preserve">SafeFit iPad mini 4,3,2&amp;1 Red </t>
  </si>
  <si>
    <t>THZ592EU-52</t>
  </si>
  <si>
    <t>THZ592EU-51</t>
  </si>
  <si>
    <t>THZ590EU-52</t>
  </si>
  <si>
    <t xml:space="preserve">THZ59001EU      </t>
  </si>
  <si>
    <t>THZ59001EU-52</t>
  </si>
  <si>
    <t xml:space="preserve">Fit N Grip R Univrsl 7-8" Blu </t>
  </si>
  <si>
    <t>THZ58903EU-50</t>
  </si>
  <si>
    <t xml:space="preserve">THZ58902EU      </t>
  </si>
  <si>
    <t>THZ58902EU-52</t>
  </si>
  <si>
    <t xml:space="preserve">Fit N Grip Universal 7-8" Gry </t>
  </si>
  <si>
    <t>THZ56004GL-50</t>
  </si>
  <si>
    <t xml:space="preserve">3D Protection iPad Pro Grey   </t>
  </si>
  <si>
    <t xml:space="preserve">THD480EUZ       </t>
  </si>
  <si>
    <t>THD480EUZ-50</t>
  </si>
  <si>
    <t>Field Ready Samsung TabA 10.12</t>
  </si>
  <si>
    <t xml:space="preserve">THD479EUZ       </t>
  </si>
  <si>
    <t>THD479EUZ-50</t>
  </si>
  <si>
    <t>FieldReady Tblt Cse Tab A 10.1</t>
  </si>
  <si>
    <t>THD135GLZ-51</t>
  </si>
  <si>
    <t xml:space="preserve">THA102GLZ       </t>
  </si>
  <si>
    <t>THA102GLZ-50</t>
  </si>
  <si>
    <t xml:space="preserve">THD135GLZ Front Screen        </t>
  </si>
  <si>
    <t xml:space="preserve">THA101GLZ       </t>
  </si>
  <si>
    <t>THA101GLZ-50</t>
  </si>
  <si>
    <t xml:space="preserve">THD135GLZ Shoulder Strap      </t>
  </si>
  <si>
    <t xml:space="preserve">THA100GLZ       </t>
  </si>
  <si>
    <t>THA100GLZ-50</t>
  </si>
  <si>
    <t xml:space="preserve">THD135GLZ Hand Strap          </t>
  </si>
  <si>
    <t xml:space="preserve">TFD148EU        </t>
  </si>
  <si>
    <t xml:space="preserve">14" Shoulder LapTop Bag       </t>
  </si>
  <si>
    <t xml:space="preserve">TBR022AP        </t>
  </si>
  <si>
    <t>TBC002EU-63</t>
  </si>
  <si>
    <t>TAR300-71</t>
  </si>
  <si>
    <t xml:space="preserve">PT-3Z           </t>
  </si>
  <si>
    <t>PT-3Z</t>
  </si>
  <si>
    <t xml:space="preserve">3Pin Power Tip Black          </t>
  </si>
  <si>
    <t xml:space="preserve">PT-3X9          </t>
  </si>
  <si>
    <t>PT-3X9</t>
  </si>
  <si>
    <t xml:space="preserve">PT-3W           </t>
  </si>
  <si>
    <t>PT-3W</t>
  </si>
  <si>
    <t xml:space="preserve">PT-3R           </t>
  </si>
  <si>
    <t>PT-3R</t>
  </si>
  <si>
    <t xml:space="preserve">PT-3P           </t>
  </si>
  <si>
    <t>PT-3P</t>
  </si>
  <si>
    <t xml:space="preserve">PT-3O           </t>
  </si>
  <si>
    <t>PT-3O</t>
  </si>
  <si>
    <t xml:space="preserve">PT-3N           </t>
  </si>
  <si>
    <t>PT-3N</t>
  </si>
  <si>
    <t xml:space="preserve">PT-3L           </t>
  </si>
  <si>
    <t>PT-3L</t>
  </si>
  <si>
    <t xml:space="preserve">PT-3K           </t>
  </si>
  <si>
    <t>PT-3K</t>
  </si>
  <si>
    <t xml:space="preserve">PT-3J           </t>
  </si>
  <si>
    <t>PT-3J</t>
  </si>
  <si>
    <t xml:space="preserve">PT-3I2          </t>
  </si>
  <si>
    <t>PT-3I2</t>
  </si>
  <si>
    <t xml:space="preserve">PT-3H2          </t>
  </si>
  <si>
    <t>PT-3H2</t>
  </si>
  <si>
    <t xml:space="preserve">PT-3H1          </t>
  </si>
  <si>
    <t>PT-3H1</t>
  </si>
  <si>
    <t xml:space="preserve">PT-3H           </t>
  </si>
  <si>
    <t>PT-3H</t>
  </si>
  <si>
    <t xml:space="preserve">PT-3G           </t>
  </si>
  <si>
    <t>PT-3G</t>
  </si>
  <si>
    <t xml:space="preserve">PT-3A           </t>
  </si>
  <si>
    <t>PT-3A</t>
  </si>
  <si>
    <t>ONT488EU-01</t>
  </si>
  <si>
    <t xml:space="preserve">4X40N18010      </t>
  </si>
  <si>
    <t>ONS572US-01</t>
  </si>
  <si>
    <t xml:space="preserve">ThinkPad Sleeve 15" Black     </t>
  </si>
  <si>
    <t xml:space="preserve">4X40N18009      </t>
  </si>
  <si>
    <t>ONS571US-01</t>
  </si>
  <si>
    <t xml:space="preserve">ThinkPad Sleeve 14" Black     </t>
  </si>
  <si>
    <t xml:space="preserve">4X40N18008      </t>
  </si>
  <si>
    <t>ONS570US-01</t>
  </si>
  <si>
    <t xml:space="preserve">ThinkPad Sleeve 13" Black     </t>
  </si>
  <si>
    <t xml:space="preserve">4X40N18007      </t>
  </si>
  <si>
    <t>ONS569US-01</t>
  </si>
  <si>
    <t xml:space="preserve">ThinkPad Sleeve 12" Black     </t>
  </si>
  <si>
    <t xml:space="preserve">4X40N72081      </t>
  </si>
  <si>
    <t>ONB563US-01</t>
  </si>
  <si>
    <t xml:space="preserve">Lenovo 17" Passage Backpack   </t>
  </si>
  <si>
    <t xml:space="preserve">4X40L45611      </t>
  </si>
  <si>
    <t>ONB530US-01</t>
  </si>
  <si>
    <t>ThinkPad Active Backpack Mediu</t>
  </si>
  <si>
    <t xml:space="preserve">4X40K09936      </t>
  </si>
  <si>
    <t>ONB526US-01</t>
  </si>
  <si>
    <t xml:space="preserve">Thinkpad 15.6" Basic Backpack </t>
  </si>
  <si>
    <t xml:space="preserve">LINX/820RUGCAS  </t>
  </si>
  <si>
    <t>LINX/820RUGCASE</t>
  </si>
  <si>
    <t xml:space="preserve">LINX 820 TPU Case Black       </t>
  </si>
  <si>
    <t xml:space="preserve">DOCK412EUZ      </t>
  </si>
  <si>
    <t>DOCK412EUZ-50</t>
  </si>
  <si>
    <t xml:space="preserve">USB-C Alt-Mode D412TravelDock </t>
  </si>
  <si>
    <t>DOCK410EUZ-51</t>
  </si>
  <si>
    <t xml:space="preserve">DOCK220EUZ      </t>
  </si>
  <si>
    <t>DOCK220EUZ-50</t>
  </si>
  <si>
    <t>USB-C Thunderbolt3Dock wth Pwr</t>
  </si>
  <si>
    <t xml:space="preserve">DOCK180EUZ      </t>
  </si>
  <si>
    <t>DOCK180EUZ-51</t>
  </si>
  <si>
    <t xml:space="preserve">Dual4KDocking Station Wth PWR </t>
  </si>
  <si>
    <t>DOCK180EUZ-50</t>
  </si>
  <si>
    <t>Dual4K Docking Station wth Pwr</t>
  </si>
  <si>
    <t>DOCK177EUZ-81</t>
  </si>
  <si>
    <t>DOCK171EUZ-81</t>
  </si>
  <si>
    <t xml:space="preserve">Universal USB-A Dock DV 4KP60 </t>
  </si>
  <si>
    <t>CNP1-71</t>
  </si>
  <si>
    <t>CN600-90</t>
  </si>
  <si>
    <t>CN418EU-71</t>
  </si>
  <si>
    <t>CN415EU-72</t>
  </si>
  <si>
    <t>CN01-73</t>
  </si>
  <si>
    <t xml:space="preserve">BPAC_RAIN17     </t>
  </si>
  <si>
    <t>BPAC_RAIN17</t>
  </si>
  <si>
    <t xml:space="preserve">Raincover For Backpack Black  </t>
  </si>
  <si>
    <t xml:space="preserve">BGL0648         </t>
  </si>
  <si>
    <t>BGL0648-01</t>
  </si>
  <si>
    <t>Bulk Collar Pk ACP71/77 042/03</t>
  </si>
  <si>
    <t xml:space="preserve">BEU0638-01P     </t>
  </si>
  <si>
    <t>BEU0638-01P</t>
  </si>
  <si>
    <t>Essential Bpack&amp;Folded H/Phone</t>
  </si>
  <si>
    <t xml:space="preserve">AWV1292EUZ      </t>
  </si>
  <si>
    <t xml:space="preserve">AWV1291EUZ      </t>
  </si>
  <si>
    <t xml:space="preserve">AWV1281US       </t>
  </si>
  <si>
    <t xml:space="preserve">ASP66GLX-S      </t>
  </si>
  <si>
    <t>ASP66GLX-S-60</t>
  </si>
  <si>
    <t xml:space="preserve">ASP66GLX-25S    </t>
  </si>
  <si>
    <t>ASP66GLX-25S-60</t>
  </si>
  <si>
    <t xml:space="preserve">DEFCON N-SCL Mini Slot Combo  </t>
  </si>
  <si>
    <t xml:space="preserve">ASP65GLX        </t>
  </si>
  <si>
    <t>ASP65GLX-60</t>
  </si>
  <si>
    <t xml:space="preserve">ASM154MBP6GL    </t>
  </si>
  <si>
    <t>ASM154MBP6GL-60</t>
  </si>
  <si>
    <t xml:space="preserve">Magnetic PF-MB15.4 Pro (2016) </t>
  </si>
  <si>
    <t xml:space="preserve">ASM154MBGL      </t>
  </si>
  <si>
    <t>ASM154MBGL-60</t>
  </si>
  <si>
    <t>Magnetic Privacy Screen-MB15.4</t>
  </si>
  <si>
    <t xml:space="preserve">ASM133MBP6GL    </t>
  </si>
  <si>
    <t>ASM133MBP6GL-60</t>
  </si>
  <si>
    <t xml:space="preserve">Magnetic PF-MB13.3 Pro (2016) </t>
  </si>
  <si>
    <t xml:space="preserve">ASM133MBGL      </t>
  </si>
  <si>
    <t>ASM133MBGL-60</t>
  </si>
  <si>
    <t>Magnetic Privacy Screen-MB13.3</t>
  </si>
  <si>
    <t xml:space="preserve">ASM12MBGL       </t>
  </si>
  <si>
    <t>ASM12MBGL-60</t>
  </si>
  <si>
    <t>Magnetic Privacy Screen - MB12</t>
  </si>
  <si>
    <t xml:space="preserve">ASK48MKUSX-2-65 </t>
  </si>
  <si>
    <t>ASK48MKUSX-2-65</t>
  </si>
  <si>
    <t xml:space="preserve">Master Key For ASP57MKEUX-65  </t>
  </si>
  <si>
    <t>ASF27W9EU-08</t>
  </si>
  <si>
    <t xml:space="preserve">ASF20W9USZ      </t>
  </si>
  <si>
    <t>ASF20W9USZ-60</t>
  </si>
  <si>
    <t xml:space="preserve">Privacy Screen 20" W 16:9     </t>
  </si>
  <si>
    <t>ASF19WEU-09</t>
  </si>
  <si>
    <t xml:space="preserve">APX006GLX       </t>
  </si>
  <si>
    <t>APX006GLX-50</t>
  </si>
  <si>
    <t xml:space="preserve">2 To 4 Pin Cable Converter    </t>
  </si>
  <si>
    <t>APD751EU-51</t>
  </si>
  <si>
    <t>APD503EU-51</t>
  </si>
  <si>
    <t>APD39EU-52</t>
  </si>
  <si>
    <t>APA95EU-60</t>
  </si>
  <si>
    <t>APA03EU-55</t>
  </si>
  <si>
    <t xml:space="preserve">AKB216EUZ       </t>
  </si>
  <si>
    <t>AKB216EUZ-50</t>
  </si>
  <si>
    <t xml:space="preserve">8" Keyboard Wth Touchpad Blk  </t>
  </si>
  <si>
    <t>ACP77EUZ-65</t>
  </si>
  <si>
    <t>ACP71EUZA-67</t>
  </si>
  <si>
    <t>ACP71EUZA-66</t>
  </si>
  <si>
    <t>ACH922EUZ-70</t>
  </si>
  <si>
    <t>ACH922EU-70</t>
  </si>
  <si>
    <t>ACH230EUZ-70</t>
  </si>
  <si>
    <t>ACH122EUZ-70</t>
  </si>
  <si>
    <t>ACH119EU-70</t>
  </si>
  <si>
    <t>ACH115EU-70</t>
  </si>
  <si>
    <t>ACH115EU-53</t>
  </si>
  <si>
    <t>ACH114EU-70</t>
  </si>
  <si>
    <t>ACH114EU-53</t>
  </si>
  <si>
    <t xml:space="preserve">ACC1104GLX      </t>
  </si>
  <si>
    <t>ACC1104GLX-50</t>
  </si>
  <si>
    <t>USB-Type C/F USB 3.0 A/M Cable</t>
  </si>
  <si>
    <t xml:space="preserve">ACC1102GLX      </t>
  </si>
  <si>
    <t>ACC1102GLX-50</t>
  </si>
  <si>
    <t xml:space="preserve">USB Type C/F To USB 3.0 A/M   </t>
  </si>
  <si>
    <t xml:space="preserve">ACC1009EUX      </t>
  </si>
  <si>
    <t>ACC1009EUX-80</t>
  </si>
  <si>
    <t>ACB75EU-70</t>
  </si>
  <si>
    <t>ACA930EUZ-70</t>
  </si>
  <si>
    <t xml:space="preserve">ACA44EUZ        </t>
  </si>
  <si>
    <t>ACA44EUZ-80</t>
  </si>
  <si>
    <t xml:space="preserve">USB-C Multiplexer DOCK171/177 </t>
  </si>
  <si>
    <t xml:space="preserve">ACA42EUZ        </t>
  </si>
  <si>
    <t>ACA42EUZ-80</t>
  </si>
  <si>
    <t xml:space="preserve">USB-C De-Multiplexer DOCK180  </t>
  </si>
  <si>
    <t xml:space="preserve">511-0324-006A   </t>
  </si>
  <si>
    <t>511-0324-006A</t>
  </si>
  <si>
    <t xml:space="preserve">EU Plug Power Cord Black      </t>
  </si>
  <si>
    <t xml:space="preserve">TSS550EU        </t>
  </si>
  <si>
    <t>TSS550EU-51</t>
  </si>
  <si>
    <t>Pulse 13.4-14.1" Skin Blk/Grey</t>
  </si>
  <si>
    <t xml:space="preserve">TSB941EU-POUCH  </t>
  </si>
  <si>
    <t>TSB941EU-POUCH</t>
  </si>
  <si>
    <t xml:space="preserve">Gaming Backpack Single Pouch  </t>
  </si>
  <si>
    <t xml:space="preserve">THZ681GL        </t>
  </si>
  <si>
    <t>THZ681GL-50</t>
  </si>
  <si>
    <t xml:space="preserve">Signature Surface Pro 2017    </t>
  </si>
  <si>
    <t>THZ635GL-53</t>
  </si>
  <si>
    <t>THZ63511GL-53</t>
  </si>
  <si>
    <t xml:space="preserve">THZ498PT        </t>
  </si>
  <si>
    <t>THZ498PT-53</t>
  </si>
  <si>
    <t xml:space="preserve">Univrsl Kybrd Case 10" PT Blk </t>
  </si>
  <si>
    <t>THZ498PT-50</t>
  </si>
  <si>
    <t xml:space="preserve">THD137GLZ       </t>
  </si>
  <si>
    <t>THD137GLZ-50</t>
  </si>
  <si>
    <t xml:space="preserve">SafePort Rugged Surface Pro 4 </t>
  </si>
  <si>
    <t>TBR022EU-72</t>
  </si>
  <si>
    <t xml:space="preserve">TBB455EU        </t>
  </si>
  <si>
    <t>TBB455EU-72</t>
  </si>
  <si>
    <t xml:space="preserve">Transit 15-16" B/pack Blk     </t>
  </si>
  <si>
    <t xml:space="preserve">DEFCON S T-Lock Combo Cable   </t>
  </si>
  <si>
    <t>DEFCON T-Lock Coiled Cble Lock</t>
  </si>
  <si>
    <t>DEFCON T-Lock Combo Cable Lock</t>
  </si>
  <si>
    <t xml:space="preserve">OHD483EUZ       </t>
  </si>
  <si>
    <t>OHD483EUZ-50</t>
  </si>
  <si>
    <t>BackPlate For Samsung S24G Blk</t>
  </si>
  <si>
    <t xml:space="preserve">AST036USZ       </t>
  </si>
  <si>
    <t>AST036USZ-60</t>
  </si>
  <si>
    <t>Privacy ScreenHP Streep Tablet</t>
  </si>
  <si>
    <t xml:space="preserve">AST035USZ       </t>
  </si>
  <si>
    <t>AST035USZ-60</t>
  </si>
  <si>
    <t xml:space="preserve">Privacy HP Jolie IO Tablet    </t>
  </si>
  <si>
    <t xml:space="preserve">DEFCON S TrapEZoid Combo Lock </t>
  </si>
  <si>
    <t xml:space="preserve">DEFCON TrapEZoid Keyed Lock   </t>
  </si>
  <si>
    <t>DEFCON T-Lock Dual Headed Lock</t>
  </si>
  <si>
    <t>DEFCONT-Lock Master Keyed Lock</t>
  </si>
  <si>
    <t>DEFCON T-Lock Keyed Cable Lock</t>
  </si>
  <si>
    <t xml:space="preserve">APC003EUX       </t>
  </si>
  <si>
    <t>APC003EUX-50</t>
  </si>
  <si>
    <t xml:space="preserve">Swiss AC power cord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</si>
</sst>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8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Verdana"/>
      <family val="2"/>
    </font>
    <font>
      <sz val="11"/>
      <name val="Verdana"/>
      <family val="2"/>
    </font>
    <font>
      <b/>
      <sz val="2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5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7" xfId="0" applyFont="1" applyFill="1" applyBorder="1" applyAlignment="1"/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4" borderId="15" xfId="0" applyFont="1" applyFill="1" applyBorder="1"/>
    <xf numFmtId="0" fontId="5" fillId="3" borderId="14" xfId="0" applyFont="1" applyFill="1" applyBorder="1"/>
    <xf numFmtId="0" fontId="5" fillId="0" borderId="14" xfId="0" applyFont="1" applyFill="1" applyBorder="1"/>
    <xf numFmtId="0" fontId="5" fillId="4" borderId="14" xfId="0" applyFont="1" applyFill="1" applyBorder="1"/>
    <xf numFmtId="0" fontId="5" fillId="0" borderId="16" xfId="0" applyFont="1" applyBorder="1"/>
    <xf numFmtId="0" fontId="5" fillId="4" borderId="17" xfId="0" applyFont="1" applyFill="1" applyBorder="1"/>
    <xf numFmtId="0" fontId="5" fillId="3" borderId="18" xfId="0" applyFont="1" applyFill="1" applyBorder="1"/>
    <xf numFmtId="0" fontId="5" fillId="0" borderId="18" xfId="0" applyFont="1" applyFill="1" applyBorder="1"/>
    <xf numFmtId="0" fontId="5" fillId="0" borderId="18" xfId="0" applyFont="1" applyBorder="1" applyAlignment="1">
      <alignment horizontal="center"/>
    </xf>
    <xf numFmtId="0" fontId="5" fillId="4" borderId="18" xfId="0" applyFont="1" applyFill="1" applyBorder="1"/>
    <xf numFmtId="0" fontId="5" fillId="0" borderId="19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8" fillId="2" borderId="11" xfId="0" applyNumberFormat="1" applyFont="1" applyFill="1" applyBorder="1" applyProtection="1">
      <protection hidden="1"/>
    </xf>
    <xf numFmtId="0" fontId="9" fillId="0" borderId="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49" fontId="0" fillId="4" borderId="2" xfId="0" applyNumberFormat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center"/>
    </xf>
    <xf numFmtId="49" fontId="0" fillId="4" borderId="3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4" fontId="0" fillId="4" borderId="2" xfId="0" applyNumberFormat="1" applyFont="1" applyFill="1" applyBorder="1" applyAlignment="1">
      <alignment horizontal="center"/>
    </xf>
    <xf numFmtId="14" fontId="0" fillId="4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8">
    <dxf>
      <font>
        <strike val="0"/>
      </font>
      <fill>
        <patternFill>
          <bgColor rgb="FFFF0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 patternType="solid"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indexed="9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5D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5D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5D"/>
        </patternFill>
      </fill>
      <alignment horizontal="left" vertical="bottom" textRotation="0" wrapText="0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1042398</xdr:colOff>
      <xdr:row>0</xdr:row>
      <xdr:rowOff>120098</xdr:rowOff>
    </xdr:from>
    <xdr:to>
      <xdr:col>3</xdr:col>
      <xdr:colOff>481437</xdr:colOff>
      <xdr:row>0</xdr:row>
      <xdr:rowOff>796373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098" y="120098"/>
          <a:ext cx="158216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Query from Targusprod" connectionId="1" autoFormatId="16" applyNumberFormats="0" applyBorderFormats="0" applyFontFormats="0" applyPatternFormats="0" applyAlignmentFormats="0" applyWidthHeightFormats="0">
  <queryTableRefresh nextId="10">
    <queryTableFields count="6">
      <queryTableField id="6" name="ModelNum" tableColumnId="4"/>
      <queryTableField id="9" dataBound="0" tableColumnId="7"/>
      <queryTableField id="1" name="ItemNum" tableColumnId="1"/>
      <queryTableField id="2" name="ItemDesc" tableColumnId="2"/>
      <queryTableField id="3" name="Selection_Code" tableColumnId="3"/>
      <queryTableField id="7" name="Company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2:G61" totalsRowShown="0" headerRowDxfId="17" dataDxfId="16" tableBorderDxfId="15">
  <tableColumns count="7">
    <tableColumn id="1" name="TARGUS PRODUCT CODE" dataDxfId="14"/>
    <tableColumn id="6" name="TRIM GLOBAL PRODUCT CODE" dataDxfId="13">
      <calculatedColumnFormula>TRIM(IF(ISNUMBER(SEARCH("-",A13)),LEFT(A13,SEARCH("-",A13)-1), A13))</calculatedColumnFormula>
    </tableColumn>
    <tableColumn id="2" name="DESCRIPTION" dataDxfId="12">
      <calculatedColumnFormula>VLOOKUP(B13,'ITEM DATA'!B:ED, 3,0)</calculatedColumnFormula>
    </tableColumn>
    <tableColumn id="9" name="Lifecycle" dataDxfId="11">
      <calculatedColumnFormula>VLOOKUP(B13,'ITEM DATA'!B:E, 4,0)</calculatedColumnFormula>
    </tableColumn>
    <tableColumn id="3" name="QTY" dataDxfId="10"/>
    <tableColumn id="4" name="UNIT PRICE" dataDxfId="9"/>
    <tableColumn id="5" name="TOTAL PRICE" dataDxfId="8">
      <calculatedColumnFormula>Table3[[#This Row],[QTY]]*Table3[[#This Row],[UNIT PRICE]]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6" name="Table_Query_from_Targusprod" displayName="Table_Query_from_Targusprod" ref="A1:F961" tableType="queryTable" totalsRowShown="0">
  <autoFilter ref="A1:F961"/>
  <sortState ref="A2:F961">
    <sortCondition descending="1" ref="C1:C1463"/>
  </sortState>
  <tableColumns count="6">
    <tableColumn id="4" uniqueName="4" name="ModelNum" queryTableFieldId="6"/>
    <tableColumn id="7" uniqueName="7" name="fx Trim ModelNum" queryTableFieldId="9" dataDxfId="7">
      <calculatedColumnFormula>TRIM(Table_Query_from_Targusprod[[#This Row],[ModelNum]])</calculatedColumnFormula>
    </tableColumn>
    <tableColumn id="1" uniqueName="1" name="ItemNum" queryTableFieldId="1"/>
    <tableColumn id="2" uniqueName="2" name="ItemDesc" queryTableFieldId="2"/>
    <tableColumn id="3" uniqueName="3" name="Selection_Code" queryTableFieldId="3"/>
    <tableColumn id="5" uniqueName="5" name="Company" queryTableFieldId="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="160" zoomScaleNormal="160" workbookViewId="0">
      <selection activeCell="A13" sqref="A13"/>
    </sheetView>
  </sheetViews>
  <sheetFormatPr defaultRowHeight="15" x14ac:dyDescent="0.25"/>
  <cols>
    <col min="1" max="1" width="26.85546875" customWidth="1"/>
    <col min="2" max="2" width="25.85546875" hidden="1" customWidth="1"/>
    <col min="3" max="3" width="32.140625" style="3" customWidth="1"/>
    <col min="4" max="4" width="11" customWidth="1"/>
    <col min="5" max="5" width="10.140625" style="1" customWidth="1"/>
    <col min="6" max="6" width="11.85546875" customWidth="1"/>
    <col min="7" max="7" width="16.140625" customWidth="1"/>
    <col min="8" max="8" width="15.5703125" customWidth="1"/>
    <col min="9" max="9" width="18.28515625" customWidth="1"/>
    <col min="10" max="10" width="20.140625" customWidth="1"/>
    <col min="11" max="11" width="20.42578125" customWidth="1"/>
  </cols>
  <sheetData>
    <row r="1" spans="1:8" ht="93" customHeight="1" x14ac:dyDescent="0.4">
      <c r="A1" s="41" t="s">
        <v>1716</v>
      </c>
      <c r="B1" s="42"/>
      <c r="C1" s="42"/>
      <c r="D1" s="42"/>
      <c r="E1" s="42"/>
      <c r="F1" s="42"/>
      <c r="G1" s="43"/>
      <c r="H1" s="5"/>
    </row>
    <row r="2" spans="1:8" ht="11.25" customHeight="1" thickBot="1" x14ac:dyDescent="0.35">
      <c r="A2" s="8"/>
      <c r="B2" s="6"/>
      <c r="C2" s="6"/>
      <c r="D2" s="6"/>
      <c r="E2" s="6"/>
      <c r="F2" s="6"/>
      <c r="G2" s="7"/>
      <c r="H2" s="5"/>
    </row>
    <row r="3" spans="1:8" ht="18" customHeight="1" x14ac:dyDescent="0.25">
      <c r="A3" s="9" t="s">
        <v>1082</v>
      </c>
      <c r="B3" s="9"/>
      <c r="C3" s="44"/>
      <c r="D3" s="45"/>
      <c r="E3" s="10"/>
      <c r="F3" s="58" t="s">
        <v>1717</v>
      </c>
      <c r="G3" s="11"/>
      <c r="H3" s="2"/>
    </row>
    <row r="4" spans="1:8" ht="18" customHeight="1" thickBot="1" x14ac:dyDescent="0.3">
      <c r="A4" s="9" t="s">
        <v>1081</v>
      </c>
      <c r="B4" s="9"/>
      <c r="C4" s="44"/>
      <c r="D4" s="45"/>
      <c r="E4" s="10"/>
      <c r="F4" s="59"/>
      <c r="G4" s="11"/>
      <c r="H4" s="3"/>
    </row>
    <row r="5" spans="1:8" ht="18" customHeight="1" x14ac:dyDescent="0.25">
      <c r="A5" s="9" t="s">
        <v>1072</v>
      </c>
      <c r="B5" s="9"/>
      <c r="C5" s="54"/>
      <c r="D5" s="55"/>
      <c r="E5" s="10"/>
      <c r="F5" s="10"/>
      <c r="G5" s="11"/>
      <c r="H5" s="2"/>
    </row>
    <row r="6" spans="1:8" ht="18" customHeight="1" x14ac:dyDescent="0.25">
      <c r="A6" s="12" t="s">
        <v>1080</v>
      </c>
      <c r="B6" s="12"/>
      <c r="C6" s="46"/>
      <c r="D6" s="47"/>
      <c r="E6" s="10"/>
      <c r="F6" s="10"/>
      <c r="G6" s="11"/>
      <c r="H6" s="2"/>
    </row>
    <row r="7" spans="1:8" ht="18" customHeight="1" x14ac:dyDescent="0.25">
      <c r="A7" s="13"/>
      <c r="B7" s="13"/>
      <c r="C7" s="48"/>
      <c r="D7" s="49"/>
      <c r="E7" s="10"/>
      <c r="F7" s="10"/>
      <c r="G7" s="11"/>
      <c r="H7" s="2"/>
    </row>
    <row r="8" spans="1:8" ht="18" customHeight="1" x14ac:dyDescent="0.25">
      <c r="A8" s="13"/>
      <c r="B8" s="13"/>
      <c r="C8" s="48"/>
      <c r="D8" s="49"/>
      <c r="E8" s="10"/>
      <c r="F8" s="10"/>
      <c r="G8" s="11"/>
      <c r="H8" s="2"/>
    </row>
    <row r="9" spans="1:8" ht="18" customHeight="1" x14ac:dyDescent="0.25">
      <c r="A9" s="14"/>
      <c r="B9" s="14"/>
      <c r="C9" s="50"/>
      <c r="D9" s="51"/>
      <c r="E9" s="10"/>
      <c r="F9" s="10"/>
      <c r="G9" s="11"/>
      <c r="H9" s="4"/>
    </row>
    <row r="10" spans="1:8" ht="18" customHeight="1" x14ac:dyDescent="0.25">
      <c r="A10" s="15" t="s">
        <v>1073</v>
      </c>
      <c r="B10" s="9"/>
      <c r="C10" s="52"/>
      <c r="D10" s="53"/>
      <c r="E10" s="10"/>
      <c r="F10" s="10"/>
      <c r="G10" s="11"/>
      <c r="H10" s="4"/>
    </row>
    <row r="11" spans="1:8" x14ac:dyDescent="0.25">
      <c r="A11" s="16"/>
      <c r="B11" s="17"/>
      <c r="C11" s="17"/>
      <c r="D11" s="17"/>
      <c r="E11" s="18"/>
      <c r="F11" s="19"/>
      <c r="G11" s="20"/>
      <c r="H11" s="4"/>
    </row>
    <row r="12" spans="1:8" x14ac:dyDescent="0.25">
      <c r="A12" s="21" t="s">
        <v>1074</v>
      </c>
      <c r="B12" s="22" t="s">
        <v>1091</v>
      </c>
      <c r="C12" s="23" t="s">
        <v>1075</v>
      </c>
      <c r="D12" s="24" t="s">
        <v>1714</v>
      </c>
      <c r="E12" s="24" t="s">
        <v>1076</v>
      </c>
      <c r="F12" s="24" t="s">
        <v>1079</v>
      </c>
      <c r="G12" s="25" t="s">
        <v>1077</v>
      </c>
    </row>
    <row r="13" spans="1:8" x14ac:dyDescent="0.25">
      <c r="A13" s="26"/>
      <c r="B13" s="27" t="str">
        <f t="shared" ref="B13:B61" si="0">TRIM(IF(ISNUMBER(SEARCH("-",A13)),LEFT(A13,SEARCH("-",A13)-1), A13))</f>
        <v/>
      </c>
      <c r="C13" s="28" t="e">
        <f>VLOOKUP(B13,'ITEM DATA'!B:ED, 3,0)</f>
        <v>#N/A</v>
      </c>
      <c r="D13" s="24" t="e">
        <f>VLOOKUP(B13,'ITEM DATA'!B:E, 4,0)</f>
        <v>#N/A</v>
      </c>
      <c r="E13" s="29"/>
      <c r="F13" s="29"/>
      <c r="G13" s="30">
        <f>Table3[[#This Row],[QTY]]*Table3[[#This Row],[UNIT PRICE]]</f>
        <v>0</v>
      </c>
    </row>
    <row r="14" spans="1:8" x14ac:dyDescent="0.25">
      <c r="A14" s="26"/>
      <c r="B14" s="27" t="str">
        <f t="shared" si="0"/>
        <v/>
      </c>
      <c r="C14" s="28" t="e">
        <f>VLOOKUP(B14,'ITEM DATA'!B:ED, 3,0)</f>
        <v>#N/A</v>
      </c>
      <c r="D14" s="24" t="e">
        <f>VLOOKUP(B14,'ITEM DATA'!B:E, 4,0)</f>
        <v>#N/A</v>
      </c>
      <c r="E14" s="29"/>
      <c r="F14" s="29"/>
      <c r="G14" s="30">
        <f>Table3[[#This Row],[QTY]]*Table3[[#This Row],[UNIT PRICE]]</f>
        <v>0</v>
      </c>
    </row>
    <row r="15" spans="1:8" x14ac:dyDescent="0.25">
      <c r="A15" s="26"/>
      <c r="B15" s="27" t="str">
        <f t="shared" si="0"/>
        <v/>
      </c>
      <c r="C15" s="28" t="e">
        <f>VLOOKUP(B15,'ITEM DATA'!B:ED, 3,0)</f>
        <v>#N/A</v>
      </c>
      <c r="D15" s="24" t="e">
        <f>VLOOKUP(B15,'ITEM DATA'!B:E, 4,0)</f>
        <v>#N/A</v>
      </c>
      <c r="E15" s="29"/>
      <c r="F15" s="29"/>
      <c r="G15" s="30">
        <f>Table3[[#This Row],[QTY]]*Table3[[#This Row],[UNIT PRICE]]</f>
        <v>0</v>
      </c>
    </row>
    <row r="16" spans="1:8" x14ac:dyDescent="0.25">
      <c r="A16" s="26"/>
      <c r="B16" s="27" t="str">
        <f t="shared" si="0"/>
        <v/>
      </c>
      <c r="C16" s="28" t="e">
        <f>VLOOKUP(B16,'ITEM DATA'!B:ED, 3,0)</f>
        <v>#N/A</v>
      </c>
      <c r="D16" s="24" t="e">
        <f>VLOOKUP(B16,'ITEM DATA'!B:E, 4,0)</f>
        <v>#N/A</v>
      </c>
      <c r="E16" s="29"/>
      <c r="F16" s="29"/>
      <c r="G16" s="30">
        <f>Table3[[#This Row],[QTY]]*Table3[[#This Row],[UNIT PRICE]]</f>
        <v>0</v>
      </c>
    </row>
    <row r="17" spans="1:7" x14ac:dyDescent="0.25">
      <c r="A17" s="26"/>
      <c r="B17" s="27" t="str">
        <f t="shared" si="0"/>
        <v/>
      </c>
      <c r="C17" s="28" t="e">
        <f>VLOOKUP(B17,'ITEM DATA'!B:ED, 3,0)</f>
        <v>#N/A</v>
      </c>
      <c r="D17" s="24" t="e">
        <f>VLOOKUP(B17,'ITEM DATA'!B:E, 4,0)</f>
        <v>#N/A</v>
      </c>
      <c r="E17" s="29"/>
      <c r="F17" s="29"/>
      <c r="G17" s="30">
        <f>Table3[[#This Row],[QTY]]*Table3[[#This Row],[UNIT PRICE]]</f>
        <v>0</v>
      </c>
    </row>
    <row r="18" spans="1:7" x14ac:dyDescent="0.25">
      <c r="A18" s="26"/>
      <c r="B18" s="27" t="str">
        <f t="shared" si="0"/>
        <v/>
      </c>
      <c r="C18" s="28" t="e">
        <f>VLOOKUP(B18,'ITEM DATA'!B:ED, 3,0)</f>
        <v>#N/A</v>
      </c>
      <c r="D18" s="24" t="e">
        <f>VLOOKUP(B18,'ITEM DATA'!B:E, 4,0)</f>
        <v>#N/A</v>
      </c>
      <c r="E18" s="29"/>
      <c r="F18" s="29"/>
      <c r="G18" s="30">
        <f>Table3[[#This Row],[QTY]]*Table3[[#This Row],[UNIT PRICE]]</f>
        <v>0</v>
      </c>
    </row>
    <row r="19" spans="1:7" x14ac:dyDescent="0.25">
      <c r="A19" s="26"/>
      <c r="B19" s="27" t="str">
        <f t="shared" si="0"/>
        <v/>
      </c>
      <c r="C19" s="28" t="e">
        <f>VLOOKUP(B19,'ITEM DATA'!B:ED, 3,0)</f>
        <v>#N/A</v>
      </c>
      <c r="D19" s="24" t="e">
        <f>VLOOKUP(B19,'ITEM DATA'!B:E, 4,0)</f>
        <v>#N/A</v>
      </c>
      <c r="E19" s="29"/>
      <c r="F19" s="29"/>
      <c r="G19" s="30">
        <f>Table3[[#This Row],[QTY]]*Table3[[#This Row],[UNIT PRICE]]</f>
        <v>0</v>
      </c>
    </row>
    <row r="20" spans="1:7" x14ac:dyDescent="0.25">
      <c r="A20" s="26"/>
      <c r="B20" s="27" t="str">
        <f t="shared" si="0"/>
        <v/>
      </c>
      <c r="C20" s="28" t="e">
        <f>VLOOKUP(B20,'ITEM DATA'!B:ED, 3,0)</f>
        <v>#N/A</v>
      </c>
      <c r="D20" s="24" t="e">
        <f>VLOOKUP(B20,'ITEM DATA'!B:E, 4,0)</f>
        <v>#N/A</v>
      </c>
      <c r="E20" s="29"/>
      <c r="F20" s="29"/>
      <c r="G20" s="30">
        <f>Table3[[#This Row],[QTY]]*Table3[[#This Row],[UNIT PRICE]]</f>
        <v>0</v>
      </c>
    </row>
    <row r="21" spans="1:7" x14ac:dyDescent="0.25">
      <c r="A21" s="26"/>
      <c r="B21" s="27" t="str">
        <f t="shared" si="0"/>
        <v/>
      </c>
      <c r="C21" s="28" t="e">
        <f>VLOOKUP(B21,'ITEM DATA'!B:ED, 3,0)</f>
        <v>#N/A</v>
      </c>
      <c r="D21" s="24" t="e">
        <f>VLOOKUP(B21,'ITEM DATA'!B:E, 4,0)</f>
        <v>#N/A</v>
      </c>
      <c r="E21" s="29"/>
      <c r="F21" s="29"/>
      <c r="G21" s="30">
        <f>Table3[[#This Row],[QTY]]*Table3[[#This Row],[UNIT PRICE]]</f>
        <v>0</v>
      </c>
    </row>
    <row r="22" spans="1:7" x14ac:dyDescent="0.25">
      <c r="A22" s="26"/>
      <c r="B22" s="27" t="str">
        <f t="shared" si="0"/>
        <v/>
      </c>
      <c r="C22" s="28" t="e">
        <f>VLOOKUP(B22,'ITEM DATA'!B:ED, 3,0)</f>
        <v>#N/A</v>
      </c>
      <c r="D22" s="24" t="e">
        <f>VLOOKUP(B22,'ITEM DATA'!B:E, 4,0)</f>
        <v>#N/A</v>
      </c>
      <c r="E22" s="29"/>
      <c r="F22" s="29"/>
      <c r="G22" s="30">
        <f>Table3[[#This Row],[QTY]]*Table3[[#This Row],[UNIT PRICE]]</f>
        <v>0</v>
      </c>
    </row>
    <row r="23" spans="1:7" x14ac:dyDescent="0.25">
      <c r="A23" s="26"/>
      <c r="B23" s="27" t="str">
        <f t="shared" si="0"/>
        <v/>
      </c>
      <c r="C23" s="28" t="e">
        <f>VLOOKUP(B23,'ITEM DATA'!B:ED, 3,0)</f>
        <v>#N/A</v>
      </c>
      <c r="D23" s="24" t="e">
        <f>VLOOKUP(B23,'ITEM DATA'!B:E, 4,0)</f>
        <v>#N/A</v>
      </c>
      <c r="E23" s="29"/>
      <c r="F23" s="29"/>
      <c r="G23" s="30">
        <f>Table3[[#This Row],[QTY]]*Table3[[#This Row],[UNIT PRICE]]</f>
        <v>0</v>
      </c>
    </row>
    <row r="24" spans="1:7" x14ac:dyDescent="0.25">
      <c r="A24" s="26"/>
      <c r="B24" s="27" t="str">
        <f t="shared" si="0"/>
        <v/>
      </c>
      <c r="C24" s="28" t="e">
        <f>VLOOKUP(B24,'ITEM DATA'!B:ED, 3,0)</f>
        <v>#N/A</v>
      </c>
      <c r="D24" s="24" t="e">
        <f>VLOOKUP(B24,'ITEM DATA'!B:E, 4,0)</f>
        <v>#N/A</v>
      </c>
      <c r="E24" s="29"/>
      <c r="F24" s="29"/>
      <c r="G24" s="30">
        <f>Table3[[#This Row],[QTY]]*Table3[[#This Row],[UNIT PRICE]]</f>
        <v>0</v>
      </c>
    </row>
    <row r="25" spans="1:7" x14ac:dyDescent="0.25">
      <c r="A25" s="26"/>
      <c r="B25" s="27" t="str">
        <f t="shared" si="0"/>
        <v/>
      </c>
      <c r="C25" s="28" t="e">
        <f>VLOOKUP(B25,'ITEM DATA'!B:ED, 3,0)</f>
        <v>#N/A</v>
      </c>
      <c r="D25" s="24" t="e">
        <f>VLOOKUP(B25,'ITEM DATA'!B:E, 4,0)</f>
        <v>#N/A</v>
      </c>
      <c r="E25" s="29"/>
      <c r="F25" s="29"/>
      <c r="G25" s="30">
        <f>Table3[[#This Row],[QTY]]*Table3[[#This Row],[UNIT PRICE]]</f>
        <v>0</v>
      </c>
    </row>
    <row r="26" spans="1:7" x14ac:dyDescent="0.25">
      <c r="A26" s="26"/>
      <c r="B26" s="27" t="str">
        <f t="shared" si="0"/>
        <v/>
      </c>
      <c r="C26" s="28" t="e">
        <f>VLOOKUP(B26,'ITEM DATA'!B:ED, 3,0)</f>
        <v>#N/A</v>
      </c>
      <c r="D26" s="24" t="e">
        <f>VLOOKUP(B26,'ITEM DATA'!B:E, 4,0)</f>
        <v>#N/A</v>
      </c>
      <c r="E26" s="29"/>
      <c r="F26" s="29"/>
      <c r="G26" s="30">
        <f>Table3[[#This Row],[QTY]]*Table3[[#This Row],[UNIT PRICE]]</f>
        <v>0</v>
      </c>
    </row>
    <row r="27" spans="1:7" x14ac:dyDescent="0.25">
      <c r="A27" s="26"/>
      <c r="B27" s="27" t="str">
        <f t="shared" si="0"/>
        <v/>
      </c>
      <c r="C27" s="28" t="e">
        <f>VLOOKUP(B27,'ITEM DATA'!B:ED, 3,0)</f>
        <v>#N/A</v>
      </c>
      <c r="D27" s="24" t="e">
        <f>VLOOKUP(B27,'ITEM DATA'!B:E, 4,0)</f>
        <v>#N/A</v>
      </c>
      <c r="E27" s="29"/>
      <c r="F27" s="29"/>
      <c r="G27" s="30">
        <f>Table3[[#This Row],[QTY]]*Table3[[#This Row],[UNIT PRICE]]</f>
        <v>0</v>
      </c>
    </row>
    <row r="28" spans="1:7" x14ac:dyDescent="0.25">
      <c r="A28" s="26"/>
      <c r="B28" s="27" t="str">
        <f t="shared" si="0"/>
        <v/>
      </c>
      <c r="C28" s="28" t="e">
        <f>VLOOKUP(B28,'ITEM DATA'!B:ED, 3,0)</f>
        <v>#N/A</v>
      </c>
      <c r="D28" s="24" t="e">
        <f>VLOOKUP(B28,'ITEM DATA'!B:E, 4,0)</f>
        <v>#N/A</v>
      </c>
      <c r="E28" s="29"/>
      <c r="F28" s="29"/>
      <c r="G28" s="30">
        <f>Table3[[#This Row],[QTY]]*Table3[[#This Row],[UNIT PRICE]]</f>
        <v>0</v>
      </c>
    </row>
    <row r="29" spans="1:7" x14ac:dyDescent="0.25">
      <c r="A29" s="26"/>
      <c r="B29" s="27" t="str">
        <f t="shared" si="0"/>
        <v/>
      </c>
      <c r="C29" s="28" t="e">
        <f>VLOOKUP(B29,'ITEM DATA'!B:ED, 3,0)</f>
        <v>#N/A</v>
      </c>
      <c r="D29" s="24" t="e">
        <f>VLOOKUP(B29,'ITEM DATA'!B:E, 4,0)</f>
        <v>#N/A</v>
      </c>
      <c r="E29" s="29"/>
      <c r="F29" s="29"/>
      <c r="G29" s="30">
        <f>Table3[[#This Row],[QTY]]*Table3[[#This Row],[UNIT PRICE]]</f>
        <v>0</v>
      </c>
    </row>
    <row r="30" spans="1:7" x14ac:dyDescent="0.25">
      <c r="A30" s="26"/>
      <c r="B30" s="27" t="str">
        <f t="shared" si="0"/>
        <v/>
      </c>
      <c r="C30" s="28" t="e">
        <f>VLOOKUP(B30,'ITEM DATA'!B:ED, 3,0)</f>
        <v>#N/A</v>
      </c>
      <c r="D30" s="24" t="e">
        <f>VLOOKUP(B30,'ITEM DATA'!B:E, 4,0)</f>
        <v>#N/A</v>
      </c>
      <c r="E30" s="29"/>
      <c r="F30" s="29"/>
      <c r="G30" s="30">
        <f>Table3[[#This Row],[QTY]]*Table3[[#This Row],[UNIT PRICE]]</f>
        <v>0</v>
      </c>
    </row>
    <row r="31" spans="1:7" x14ac:dyDescent="0.25">
      <c r="A31" s="26"/>
      <c r="B31" s="27" t="str">
        <f t="shared" si="0"/>
        <v/>
      </c>
      <c r="C31" s="28" t="e">
        <f>VLOOKUP(B31,'ITEM DATA'!B:ED, 3,0)</f>
        <v>#N/A</v>
      </c>
      <c r="D31" s="24" t="e">
        <f>VLOOKUP(B31,'ITEM DATA'!B:E, 4,0)</f>
        <v>#N/A</v>
      </c>
      <c r="E31" s="29"/>
      <c r="F31" s="29"/>
      <c r="G31" s="30">
        <f>Table3[[#This Row],[QTY]]*Table3[[#This Row],[UNIT PRICE]]</f>
        <v>0</v>
      </c>
    </row>
    <row r="32" spans="1:7" x14ac:dyDescent="0.25">
      <c r="A32" s="26"/>
      <c r="B32" s="27" t="str">
        <f t="shared" si="0"/>
        <v/>
      </c>
      <c r="C32" s="28" t="e">
        <f>VLOOKUP(B32,'ITEM DATA'!B:ED, 3,0)</f>
        <v>#N/A</v>
      </c>
      <c r="D32" s="24" t="e">
        <f>VLOOKUP(B32,'ITEM DATA'!B:E, 4,0)</f>
        <v>#N/A</v>
      </c>
      <c r="E32" s="29"/>
      <c r="F32" s="29"/>
      <c r="G32" s="30">
        <f>Table3[[#This Row],[QTY]]*Table3[[#This Row],[UNIT PRICE]]</f>
        <v>0</v>
      </c>
    </row>
    <row r="33" spans="1:7" x14ac:dyDescent="0.25">
      <c r="A33" s="26"/>
      <c r="B33" s="27" t="str">
        <f t="shared" si="0"/>
        <v/>
      </c>
      <c r="C33" s="28" t="e">
        <f>VLOOKUP(B33,'ITEM DATA'!B:ED, 3,0)</f>
        <v>#N/A</v>
      </c>
      <c r="D33" s="24" t="e">
        <f>VLOOKUP(B33,'ITEM DATA'!B:E, 4,0)</f>
        <v>#N/A</v>
      </c>
      <c r="E33" s="29"/>
      <c r="F33" s="29"/>
      <c r="G33" s="30">
        <f>Table3[[#This Row],[QTY]]*Table3[[#This Row],[UNIT PRICE]]</f>
        <v>0</v>
      </c>
    </row>
    <row r="34" spans="1:7" x14ac:dyDescent="0.25">
      <c r="A34" s="26"/>
      <c r="B34" s="27" t="str">
        <f t="shared" si="0"/>
        <v/>
      </c>
      <c r="C34" s="28" t="e">
        <f>VLOOKUP(B34,'ITEM DATA'!B:ED, 3,0)</f>
        <v>#N/A</v>
      </c>
      <c r="D34" s="24" t="e">
        <f>VLOOKUP(B34,'ITEM DATA'!B:E, 4,0)</f>
        <v>#N/A</v>
      </c>
      <c r="E34" s="29"/>
      <c r="F34" s="29"/>
      <c r="G34" s="30">
        <f>Table3[[#This Row],[QTY]]*Table3[[#This Row],[UNIT PRICE]]</f>
        <v>0</v>
      </c>
    </row>
    <row r="35" spans="1:7" x14ac:dyDescent="0.25">
      <c r="A35" s="26"/>
      <c r="B35" s="27" t="str">
        <f t="shared" si="0"/>
        <v/>
      </c>
      <c r="C35" s="28" t="e">
        <f>VLOOKUP(B35,'ITEM DATA'!B:ED, 3,0)</f>
        <v>#N/A</v>
      </c>
      <c r="D35" s="24" t="e">
        <f>VLOOKUP(B35,'ITEM DATA'!B:E, 4,0)</f>
        <v>#N/A</v>
      </c>
      <c r="E35" s="29"/>
      <c r="F35" s="29"/>
      <c r="G35" s="30">
        <f>Table3[[#This Row],[QTY]]*Table3[[#This Row],[UNIT PRICE]]</f>
        <v>0</v>
      </c>
    </row>
    <row r="36" spans="1:7" x14ac:dyDescent="0.25">
      <c r="A36" s="26"/>
      <c r="B36" s="27" t="str">
        <f t="shared" si="0"/>
        <v/>
      </c>
      <c r="C36" s="28" t="e">
        <f>VLOOKUP(B36,'ITEM DATA'!B:ED, 3,0)</f>
        <v>#N/A</v>
      </c>
      <c r="D36" s="24" t="e">
        <f>VLOOKUP(B36,'ITEM DATA'!B:E, 4,0)</f>
        <v>#N/A</v>
      </c>
      <c r="E36" s="29"/>
      <c r="F36" s="29"/>
      <c r="G36" s="30">
        <f>Table3[[#This Row],[QTY]]*Table3[[#This Row],[UNIT PRICE]]</f>
        <v>0</v>
      </c>
    </row>
    <row r="37" spans="1:7" x14ac:dyDescent="0.25">
      <c r="A37" s="26"/>
      <c r="B37" s="27" t="str">
        <f t="shared" si="0"/>
        <v/>
      </c>
      <c r="C37" s="28" t="e">
        <f>VLOOKUP(B37,'ITEM DATA'!B:ED, 3,0)</f>
        <v>#N/A</v>
      </c>
      <c r="D37" s="24" t="e">
        <f>VLOOKUP(B37,'ITEM DATA'!B:E, 4,0)</f>
        <v>#N/A</v>
      </c>
      <c r="E37" s="29"/>
      <c r="F37" s="29"/>
      <c r="G37" s="30">
        <f>Table3[[#This Row],[QTY]]*Table3[[#This Row],[UNIT PRICE]]</f>
        <v>0</v>
      </c>
    </row>
    <row r="38" spans="1:7" x14ac:dyDescent="0.25">
      <c r="A38" s="26"/>
      <c r="B38" s="27" t="str">
        <f t="shared" si="0"/>
        <v/>
      </c>
      <c r="C38" s="28" t="e">
        <f>VLOOKUP(B38,'ITEM DATA'!B:ED, 3,0)</f>
        <v>#N/A</v>
      </c>
      <c r="D38" s="24" t="e">
        <f>VLOOKUP(B38,'ITEM DATA'!B:E, 4,0)</f>
        <v>#N/A</v>
      </c>
      <c r="E38" s="29"/>
      <c r="F38" s="29"/>
      <c r="G38" s="30">
        <f>Table3[[#This Row],[QTY]]*Table3[[#This Row],[UNIT PRICE]]</f>
        <v>0</v>
      </c>
    </row>
    <row r="39" spans="1:7" x14ac:dyDescent="0.25">
      <c r="A39" s="26"/>
      <c r="B39" s="27" t="str">
        <f t="shared" si="0"/>
        <v/>
      </c>
      <c r="C39" s="28" t="e">
        <f>VLOOKUP(B39,'ITEM DATA'!B:ED, 3,0)</f>
        <v>#N/A</v>
      </c>
      <c r="D39" s="24" t="e">
        <f>VLOOKUP(B39,'ITEM DATA'!B:E, 4,0)</f>
        <v>#N/A</v>
      </c>
      <c r="E39" s="29"/>
      <c r="F39" s="29"/>
      <c r="G39" s="30">
        <f>Table3[[#This Row],[QTY]]*Table3[[#This Row],[UNIT PRICE]]</f>
        <v>0</v>
      </c>
    </row>
    <row r="40" spans="1:7" x14ac:dyDescent="0.25">
      <c r="A40" s="26"/>
      <c r="B40" s="27" t="str">
        <f t="shared" si="0"/>
        <v/>
      </c>
      <c r="C40" s="28" t="e">
        <f>VLOOKUP(B40,'ITEM DATA'!B:ED, 3,0)</f>
        <v>#N/A</v>
      </c>
      <c r="D40" s="24" t="e">
        <f>VLOOKUP(B40,'ITEM DATA'!B:E, 4,0)</f>
        <v>#N/A</v>
      </c>
      <c r="E40" s="29"/>
      <c r="F40" s="29"/>
      <c r="G40" s="30">
        <f>Table3[[#This Row],[QTY]]*Table3[[#This Row],[UNIT PRICE]]</f>
        <v>0</v>
      </c>
    </row>
    <row r="41" spans="1:7" x14ac:dyDescent="0.25">
      <c r="A41" s="26"/>
      <c r="B41" s="27" t="str">
        <f t="shared" si="0"/>
        <v/>
      </c>
      <c r="C41" s="28" t="e">
        <f>VLOOKUP(B41,'ITEM DATA'!B:ED, 3,0)</f>
        <v>#N/A</v>
      </c>
      <c r="D41" s="24" t="e">
        <f>VLOOKUP(B41,'ITEM DATA'!B:E, 4,0)</f>
        <v>#N/A</v>
      </c>
      <c r="E41" s="29"/>
      <c r="F41" s="29"/>
      <c r="G41" s="30">
        <f>Table3[[#This Row],[QTY]]*Table3[[#This Row],[UNIT PRICE]]</f>
        <v>0</v>
      </c>
    </row>
    <row r="42" spans="1:7" x14ac:dyDescent="0.25">
      <c r="A42" s="26"/>
      <c r="B42" s="27" t="str">
        <f t="shared" si="0"/>
        <v/>
      </c>
      <c r="C42" s="28" t="e">
        <f>VLOOKUP(B42,'ITEM DATA'!B:ED, 3,0)</f>
        <v>#N/A</v>
      </c>
      <c r="D42" s="24" t="e">
        <f>VLOOKUP(B42,'ITEM DATA'!B:E, 4,0)</f>
        <v>#N/A</v>
      </c>
      <c r="E42" s="29"/>
      <c r="F42" s="29"/>
      <c r="G42" s="30">
        <f>Table3[[#This Row],[QTY]]*Table3[[#This Row],[UNIT PRICE]]</f>
        <v>0</v>
      </c>
    </row>
    <row r="43" spans="1:7" x14ac:dyDescent="0.25">
      <c r="A43" s="26"/>
      <c r="B43" s="27" t="str">
        <f t="shared" si="0"/>
        <v/>
      </c>
      <c r="C43" s="28" t="e">
        <f>VLOOKUP(B43,'ITEM DATA'!B:ED, 3,0)</f>
        <v>#N/A</v>
      </c>
      <c r="D43" s="24" t="e">
        <f>VLOOKUP(B43,'ITEM DATA'!B:E, 4,0)</f>
        <v>#N/A</v>
      </c>
      <c r="E43" s="29"/>
      <c r="F43" s="29"/>
      <c r="G43" s="30">
        <f>Table3[[#This Row],[QTY]]*Table3[[#This Row],[UNIT PRICE]]</f>
        <v>0</v>
      </c>
    </row>
    <row r="44" spans="1:7" x14ac:dyDescent="0.25">
      <c r="A44" s="26"/>
      <c r="B44" s="27" t="str">
        <f t="shared" si="0"/>
        <v/>
      </c>
      <c r="C44" s="28" t="e">
        <f>VLOOKUP(B44,'ITEM DATA'!B:ED, 3,0)</f>
        <v>#N/A</v>
      </c>
      <c r="D44" s="24" t="e">
        <f>VLOOKUP(B44,'ITEM DATA'!B:E, 4,0)</f>
        <v>#N/A</v>
      </c>
      <c r="E44" s="29"/>
      <c r="F44" s="29"/>
      <c r="G44" s="30">
        <f>Table3[[#This Row],[QTY]]*Table3[[#This Row],[UNIT PRICE]]</f>
        <v>0</v>
      </c>
    </row>
    <row r="45" spans="1:7" x14ac:dyDescent="0.25">
      <c r="A45" s="26"/>
      <c r="B45" s="27" t="str">
        <f t="shared" si="0"/>
        <v/>
      </c>
      <c r="C45" s="28" t="e">
        <f>VLOOKUP(B45,'ITEM DATA'!B:ED, 3,0)</f>
        <v>#N/A</v>
      </c>
      <c r="D45" s="24" t="e">
        <f>VLOOKUP(B45,'ITEM DATA'!B:E, 4,0)</f>
        <v>#N/A</v>
      </c>
      <c r="E45" s="29"/>
      <c r="F45" s="29"/>
      <c r="G45" s="30">
        <f>Table3[[#This Row],[QTY]]*Table3[[#This Row],[UNIT PRICE]]</f>
        <v>0</v>
      </c>
    </row>
    <row r="46" spans="1:7" x14ac:dyDescent="0.25">
      <c r="A46" s="26"/>
      <c r="B46" s="27" t="str">
        <f t="shared" si="0"/>
        <v/>
      </c>
      <c r="C46" s="28" t="e">
        <f>VLOOKUP(B46,'ITEM DATA'!B:ED, 3,0)</f>
        <v>#N/A</v>
      </c>
      <c r="D46" s="24" t="e">
        <f>VLOOKUP(B46,'ITEM DATA'!B:E, 4,0)</f>
        <v>#N/A</v>
      </c>
      <c r="E46" s="29"/>
      <c r="F46" s="29"/>
      <c r="G46" s="30">
        <f>Table3[[#This Row],[QTY]]*Table3[[#This Row],[UNIT PRICE]]</f>
        <v>0</v>
      </c>
    </row>
    <row r="47" spans="1:7" x14ac:dyDescent="0.25">
      <c r="A47" s="26"/>
      <c r="B47" s="27" t="str">
        <f t="shared" si="0"/>
        <v/>
      </c>
      <c r="C47" s="28" t="e">
        <f>VLOOKUP(B47,'ITEM DATA'!B:ED, 3,0)</f>
        <v>#N/A</v>
      </c>
      <c r="D47" s="24" t="e">
        <f>VLOOKUP(B47,'ITEM DATA'!B:E, 4,0)</f>
        <v>#N/A</v>
      </c>
      <c r="E47" s="29"/>
      <c r="F47" s="29"/>
      <c r="G47" s="30">
        <f>Table3[[#This Row],[QTY]]*Table3[[#This Row],[UNIT PRICE]]</f>
        <v>0</v>
      </c>
    </row>
    <row r="48" spans="1:7" x14ac:dyDescent="0.25">
      <c r="A48" s="26"/>
      <c r="B48" s="27" t="str">
        <f t="shared" si="0"/>
        <v/>
      </c>
      <c r="C48" s="28" t="e">
        <f>VLOOKUP(B48,'ITEM DATA'!B:ED, 3,0)</f>
        <v>#N/A</v>
      </c>
      <c r="D48" s="24" t="e">
        <f>VLOOKUP(B48,'ITEM DATA'!B:E, 4,0)</f>
        <v>#N/A</v>
      </c>
      <c r="E48" s="29"/>
      <c r="F48" s="29"/>
      <c r="G48" s="30">
        <f>Table3[[#This Row],[QTY]]*Table3[[#This Row],[UNIT PRICE]]</f>
        <v>0</v>
      </c>
    </row>
    <row r="49" spans="1:7" x14ac:dyDescent="0.25">
      <c r="A49" s="26"/>
      <c r="B49" s="27" t="str">
        <f t="shared" si="0"/>
        <v/>
      </c>
      <c r="C49" s="28" t="e">
        <f>VLOOKUP(B49,'ITEM DATA'!B:ED, 3,0)</f>
        <v>#N/A</v>
      </c>
      <c r="D49" s="24" t="e">
        <f>VLOOKUP(B49,'ITEM DATA'!B:E, 4,0)</f>
        <v>#N/A</v>
      </c>
      <c r="E49" s="29"/>
      <c r="F49" s="29"/>
      <c r="G49" s="30">
        <f>Table3[[#This Row],[QTY]]*Table3[[#This Row],[UNIT PRICE]]</f>
        <v>0</v>
      </c>
    </row>
    <row r="50" spans="1:7" x14ac:dyDescent="0.25">
      <c r="A50" s="26"/>
      <c r="B50" s="27" t="str">
        <f t="shared" ref="B50:B59" si="1">TRIM(IF(ISNUMBER(SEARCH("-",A50)),LEFT(A50,SEARCH("-",A50)-1), A50))</f>
        <v/>
      </c>
      <c r="C50" s="28" t="e">
        <f>VLOOKUP(B50,'ITEM DATA'!B:ED, 3,0)</f>
        <v>#N/A</v>
      </c>
      <c r="D50" s="24" t="e">
        <f>VLOOKUP(B50,'ITEM DATA'!B:E, 4,0)</f>
        <v>#N/A</v>
      </c>
      <c r="E50" s="29"/>
      <c r="F50" s="29"/>
      <c r="G50" s="30">
        <f>Table3[[#This Row],[QTY]]*Table3[[#This Row],[UNIT PRICE]]</f>
        <v>0</v>
      </c>
    </row>
    <row r="51" spans="1:7" x14ac:dyDescent="0.25">
      <c r="A51" s="26"/>
      <c r="B51" s="27" t="str">
        <f t="shared" si="1"/>
        <v/>
      </c>
      <c r="C51" s="28" t="e">
        <f>VLOOKUP(B51,'ITEM DATA'!B:ED, 3,0)</f>
        <v>#N/A</v>
      </c>
      <c r="D51" s="24" t="e">
        <f>VLOOKUP(B51,'ITEM DATA'!B:E, 4,0)</f>
        <v>#N/A</v>
      </c>
      <c r="E51" s="29"/>
      <c r="F51" s="29"/>
      <c r="G51" s="30">
        <f>Table3[[#This Row],[QTY]]*Table3[[#This Row],[UNIT PRICE]]</f>
        <v>0</v>
      </c>
    </row>
    <row r="52" spans="1:7" x14ac:dyDescent="0.25">
      <c r="A52" s="26"/>
      <c r="B52" s="27" t="str">
        <f t="shared" si="1"/>
        <v/>
      </c>
      <c r="C52" s="28" t="e">
        <f>VLOOKUP(B52,'ITEM DATA'!B:ED, 3,0)</f>
        <v>#N/A</v>
      </c>
      <c r="D52" s="24" t="e">
        <f>VLOOKUP(B52,'ITEM DATA'!B:E, 4,0)</f>
        <v>#N/A</v>
      </c>
      <c r="E52" s="29"/>
      <c r="F52" s="29"/>
      <c r="G52" s="30">
        <f>Table3[[#This Row],[QTY]]*Table3[[#This Row],[UNIT PRICE]]</f>
        <v>0</v>
      </c>
    </row>
    <row r="53" spans="1:7" x14ac:dyDescent="0.25">
      <c r="A53" s="26"/>
      <c r="B53" s="27" t="str">
        <f t="shared" si="1"/>
        <v/>
      </c>
      <c r="C53" s="28" t="e">
        <f>VLOOKUP(B53,'ITEM DATA'!B:ED, 3,0)</f>
        <v>#N/A</v>
      </c>
      <c r="D53" s="24" t="e">
        <f>VLOOKUP(B53,'ITEM DATA'!B:E, 4,0)</f>
        <v>#N/A</v>
      </c>
      <c r="E53" s="29"/>
      <c r="F53" s="29"/>
      <c r="G53" s="30">
        <f>Table3[[#This Row],[QTY]]*Table3[[#This Row],[UNIT PRICE]]</f>
        <v>0</v>
      </c>
    </row>
    <row r="54" spans="1:7" x14ac:dyDescent="0.25">
      <c r="A54" s="26"/>
      <c r="B54" s="27" t="str">
        <f t="shared" si="1"/>
        <v/>
      </c>
      <c r="C54" s="28" t="e">
        <f>VLOOKUP(B54,'ITEM DATA'!B:ED, 3,0)</f>
        <v>#N/A</v>
      </c>
      <c r="D54" s="24" t="e">
        <f>VLOOKUP(B54,'ITEM DATA'!B:E, 4,0)</f>
        <v>#N/A</v>
      </c>
      <c r="E54" s="29"/>
      <c r="F54" s="29"/>
      <c r="G54" s="30">
        <f>Table3[[#This Row],[QTY]]*Table3[[#This Row],[UNIT PRICE]]</f>
        <v>0</v>
      </c>
    </row>
    <row r="55" spans="1:7" x14ac:dyDescent="0.25">
      <c r="A55" s="26"/>
      <c r="B55" s="27" t="str">
        <f t="shared" si="1"/>
        <v/>
      </c>
      <c r="C55" s="28" t="e">
        <f>VLOOKUP(B55,'ITEM DATA'!B:ED, 3,0)</f>
        <v>#N/A</v>
      </c>
      <c r="D55" s="24" t="e">
        <f>VLOOKUP(B55,'ITEM DATA'!B:E, 4,0)</f>
        <v>#N/A</v>
      </c>
      <c r="E55" s="29"/>
      <c r="F55" s="29"/>
      <c r="G55" s="30">
        <f>Table3[[#This Row],[QTY]]*Table3[[#This Row],[UNIT PRICE]]</f>
        <v>0</v>
      </c>
    </row>
    <row r="56" spans="1:7" x14ac:dyDescent="0.25">
      <c r="A56" s="26"/>
      <c r="B56" s="27" t="str">
        <f t="shared" si="1"/>
        <v/>
      </c>
      <c r="C56" s="28" t="e">
        <f>VLOOKUP(B56,'ITEM DATA'!B:ED, 3,0)</f>
        <v>#N/A</v>
      </c>
      <c r="D56" s="24" t="e">
        <f>VLOOKUP(B56,'ITEM DATA'!B:E, 4,0)</f>
        <v>#N/A</v>
      </c>
      <c r="E56" s="29"/>
      <c r="F56" s="29"/>
      <c r="G56" s="30">
        <f>Table3[[#This Row],[QTY]]*Table3[[#This Row],[UNIT PRICE]]</f>
        <v>0</v>
      </c>
    </row>
    <row r="57" spans="1:7" x14ac:dyDescent="0.25">
      <c r="A57" s="26"/>
      <c r="B57" s="27" t="str">
        <f t="shared" si="1"/>
        <v/>
      </c>
      <c r="C57" s="28" t="e">
        <f>VLOOKUP(B57,'ITEM DATA'!B:ED, 3,0)</f>
        <v>#N/A</v>
      </c>
      <c r="D57" s="24" t="e">
        <f>VLOOKUP(B57,'ITEM DATA'!B:E, 4,0)</f>
        <v>#N/A</v>
      </c>
      <c r="E57" s="29"/>
      <c r="F57" s="29"/>
      <c r="G57" s="30">
        <f>Table3[[#This Row],[QTY]]*Table3[[#This Row],[UNIT PRICE]]</f>
        <v>0</v>
      </c>
    </row>
    <row r="58" spans="1:7" x14ac:dyDescent="0.25">
      <c r="A58" s="26"/>
      <c r="B58" s="27" t="str">
        <f t="shared" si="1"/>
        <v/>
      </c>
      <c r="C58" s="28" t="e">
        <f>VLOOKUP(B58,'ITEM DATA'!B:ED, 3,0)</f>
        <v>#N/A</v>
      </c>
      <c r="D58" s="24" t="e">
        <f>VLOOKUP(B58,'ITEM DATA'!B:E, 4,0)</f>
        <v>#N/A</v>
      </c>
      <c r="E58" s="29"/>
      <c r="F58" s="29"/>
      <c r="G58" s="30">
        <f>Table3[[#This Row],[QTY]]*Table3[[#This Row],[UNIT PRICE]]</f>
        <v>0</v>
      </c>
    </row>
    <row r="59" spans="1:7" x14ac:dyDescent="0.25">
      <c r="A59" s="26"/>
      <c r="B59" s="27" t="str">
        <f t="shared" si="1"/>
        <v/>
      </c>
      <c r="C59" s="28" t="e">
        <f>VLOOKUP(B59,'ITEM DATA'!B:ED, 3,0)</f>
        <v>#N/A</v>
      </c>
      <c r="D59" s="24" t="e">
        <f>VLOOKUP(B59,'ITEM DATA'!B:E, 4,0)</f>
        <v>#N/A</v>
      </c>
      <c r="E59" s="29"/>
      <c r="F59" s="29"/>
      <c r="G59" s="30">
        <f>Table3[[#This Row],[QTY]]*Table3[[#This Row],[UNIT PRICE]]</f>
        <v>0</v>
      </c>
    </row>
    <row r="60" spans="1:7" x14ac:dyDescent="0.25">
      <c r="A60" s="26"/>
      <c r="B60" s="27" t="str">
        <f t="shared" si="0"/>
        <v/>
      </c>
      <c r="C60" s="28" t="e">
        <f>VLOOKUP(B60,'ITEM DATA'!B:ED, 3,0)</f>
        <v>#N/A</v>
      </c>
      <c r="D60" s="24" t="e">
        <f>VLOOKUP(B60,'ITEM DATA'!B:E, 4,0)</f>
        <v>#N/A</v>
      </c>
      <c r="E60" s="29"/>
      <c r="F60" s="29"/>
      <c r="G60" s="30">
        <f>Table3[[#This Row],[QTY]]*Table3[[#This Row],[UNIT PRICE]]</f>
        <v>0</v>
      </c>
    </row>
    <row r="61" spans="1:7" x14ac:dyDescent="0.25">
      <c r="A61" s="31"/>
      <c r="B61" s="32" t="str">
        <f t="shared" si="0"/>
        <v/>
      </c>
      <c r="C61" s="33" t="e">
        <f>VLOOKUP(B61,'ITEM DATA'!B:ED, 3,0)</f>
        <v>#N/A</v>
      </c>
      <c r="D61" s="34" t="e">
        <f>VLOOKUP(B61,'ITEM DATA'!B:E, 4,0)</f>
        <v>#N/A</v>
      </c>
      <c r="E61" s="35"/>
      <c r="F61" s="35"/>
      <c r="G61" s="36">
        <f>Table3[[#This Row],[QTY]]*Table3[[#This Row],[UNIT PRICE]]</f>
        <v>0</v>
      </c>
    </row>
    <row r="62" spans="1:7" x14ac:dyDescent="0.25">
      <c r="A62" s="37"/>
      <c r="B62" s="38"/>
      <c r="C62" s="39"/>
      <c r="D62" s="38"/>
      <c r="E62" s="56" t="s">
        <v>1078</v>
      </c>
      <c r="F62" s="57"/>
      <c r="G62" s="40">
        <f>SUM(Table3[TOTAL PRICE])</f>
        <v>0</v>
      </c>
    </row>
    <row r="63" spans="1:7" x14ac:dyDescent="0.25">
      <c r="C63"/>
      <c r="E63"/>
    </row>
    <row r="64" spans="1:7" x14ac:dyDescent="0.25">
      <c r="C64"/>
      <c r="E64"/>
    </row>
    <row r="65" spans="3:5" x14ac:dyDescent="0.25">
      <c r="C65"/>
      <c r="E65"/>
    </row>
    <row r="66" spans="3:5" x14ac:dyDescent="0.25">
      <c r="C66"/>
      <c r="E66"/>
    </row>
    <row r="67" spans="3:5" x14ac:dyDescent="0.25">
      <c r="C67"/>
      <c r="E67"/>
    </row>
  </sheetData>
  <sheetProtection password="83AF" sheet="1" formatCells="0" formatColumns="0" formatRows="0" insertColumns="0" insertRows="0" insertHyperlinks="0" deleteColumns="0" deleteRows="0" sort="0" autoFilter="0" pivotTables="0"/>
  <protectedRanges>
    <protectedRange sqref="H1:O1048576 A63:M88" name="Range4"/>
    <protectedRange sqref="C3:D10" name="Range1"/>
    <protectedRange sqref="A13:A61" name="Range2"/>
    <protectedRange sqref="E13:F61" name="Range3"/>
  </protectedRanges>
  <mergeCells count="11">
    <mergeCell ref="C9:D9"/>
    <mergeCell ref="C10:D10"/>
    <mergeCell ref="C5:D5"/>
    <mergeCell ref="C4:D4"/>
    <mergeCell ref="E62:F62"/>
    <mergeCell ref="F3:F4"/>
    <mergeCell ref="A1:G1"/>
    <mergeCell ref="C3:D3"/>
    <mergeCell ref="C6:D6"/>
    <mergeCell ref="C7:D7"/>
    <mergeCell ref="C8:D8"/>
  </mergeCells>
  <conditionalFormatting sqref="E68:E1048576 E11 D12:D61">
    <cfRule type="containsText" dxfId="6" priority="2" operator="containsText" text="TRN">
      <formula>NOT(ISERROR(SEARCH("TRN",D11)))</formula>
    </cfRule>
    <cfRule type="containsText" dxfId="5" priority="3" operator="containsText" text="ACT">
      <formula>NOT(ISERROR(SEARCH("ACT",D11)))</formula>
    </cfRule>
    <cfRule type="containsText" dxfId="4" priority="4" operator="containsText" text="NEW">
      <formula>NOT(ISERROR(SEARCH("NEW",D11)))</formula>
    </cfRule>
    <cfRule type="containsText" dxfId="3" priority="5" operator="containsText" text="BTO">
      <formula>NOT(ISERROR(SEARCH("BTO",D11)))</formula>
    </cfRule>
    <cfRule type="containsText" dxfId="2" priority="6" operator="containsText" text="PHO">
      <formula>NOT(ISERROR(SEARCH("PHO",D11)))</formula>
    </cfRule>
    <cfRule type="containsText" dxfId="1" priority="7" operator="containsText" text="END">
      <formula>NOT(ISERROR(SEARCH("END",D11)))</formula>
    </cfRule>
  </conditionalFormatting>
  <conditionalFormatting sqref="D33">
    <cfRule type="containsText" dxfId="0" priority="1" operator="containsText" text="DSC">
      <formula>NOT(ISERROR(SEARCH("DSC",D33)))</formula>
    </cfRule>
  </conditionalFormatting>
  <dataValidations count="1">
    <dataValidation type="list" allowBlank="1" showInputMessage="1" showErrorMessage="1" prompt="Select Currency from drop down" sqref="C10:D10">
      <formula1>"EUR,GBP,CHF,USD"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82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961"/>
  <sheetViews>
    <sheetView topLeftCell="A513" zoomScale="175" zoomScaleNormal="175" workbookViewId="0">
      <selection activeCell="B519" sqref="B519"/>
    </sheetView>
  </sheetViews>
  <sheetFormatPr defaultRowHeight="15" x14ac:dyDescent="0.25"/>
  <cols>
    <col min="1" max="1" width="19.85546875" customWidth="1"/>
    <col min="2" max="2" width="20.28515625" bestFit="1" customWidth="1"/>
    <col min="3" max="3" width="19.42578125" customWidth="1"/>
    <col min="4" max="4" width="32.85546875" bestFit="1" customWidth="1"/>
    <col min="5" max="5" width="17.28515625" bestFit="1" customWidth="1"/>
    <col min="6" max="6" width="11.5703125" bestFit="1" customWidth="1"/>
    <col min="7" max="7" width="11.5703125" customWidth="1"/>
    <col min="8" max="8" width="9.5703125" customWidth="1"/>
  </cols>
  <sheetData>
    <row r="1" spans="1:6" x14ac:dyDescent="0.25">
      <c r="A1" t="s">
        <v>1092</v>
      </c>
      <c r="B1" t="s">
        <v>1715</v>
      </c>
      <c r="C1" t="s">
        <v>1070</v>
      </c>
      <c r="D1" t="s">
        <v>1071</v>
      </c>
      <c r="E1" t="s">
        <v>1083</v>
      </c>
      <c r="F1" t="s">
        <v>1713</v>
      </c>
    </row>
    <row r="2" spans="1:6" x14ac:dyDescent="0.25">
      <c r="A2" t="s">
        <v>1615</v>
      </c>
      <c r="B2" t="str">
        <f>TRIM(Table_Query_from_Targusprod[[#This Row],[ModelNum]])</f>
        <v>YX20M</v>
      </c>
      <c r="C2" t="s">
        <v>1068</v>
      </c>
      <c r="D2" t="s">
        <v>1069</v>
      </c>
      <c r="E2" t="s">
        <v>1087</v>
      </c>
      <c r="F2">
        <v>140</v>
      </c>
    </row>
    <row r="3" spans="1:6" x14ac:dyDescent="0.25">
      <c r="A3" t="s">
        <v>1633</v>
      </c>
      <c r="B3" t="str">
        <f>TRIM(Table_Query_from_Targusprod[[#This Row],[ModelNum]])</f>
        <v>X591N</v>
      </c>
      <c r="C3" t="s">
        <v>1067</v>
      </c>
      <c r="D3" t="s">
        <v>675</v>
      </c>
      <c r="E3" t="s">
        <v>1087</v>
      </c>
      <c r="F3">
        <v>140</v>
      </c>
    </row>
    <row r="4" spans="1:6" x14ac:dyDescent="0.25">
      <c r="A4" t="s">
        <v>2121</v>
      </c>
      <c r="B4" t="str">
        <f>TRIM(Table_Query_from_Targusprod[[#This Row],[ModelNum]])</f>
        <v>WRAP-120</v>
      </c>
      <c r="C4" t="s">
        <v>2122</v>
      </c>
      <c r="D4" t="s">
        <v>2123</v>
      </c>
      <c r="E4" t="s">
        <v>1085</v>
      </c>
      <c r="F4">
        <v>140</v>
      </c>
    </row>
    <row r="5" spans="1:6" x14ac:dyDescent="0.25">
      <c r="A5" t="s">
        <v>1721</v>
      </c>
      <c r="B5" t="str">
        <f>TRIM(Table_Query_from_Targusprod[[#This Row],[ModelNum]])</f>
        <v>WRAP-116</v>
      </c>
      <c r="C5" t="s">
        <v>1722</v>
      </c>
      <c r="D5" t="s">
        <v>1840</v>
      </c>
      <c r="E5" t="s">
        <v>1085</v>
      </c>
      <c r="F5">
        <v>140</v>
      </c>
    </row>
    <row r="6" spans="1:6" x14ac:dyDescent="0.25">
      <c r="A6" t="s">
        <v>1371</v>
      </c>
      <c r="B6" t="str">
        <f>TRIM(Table_Query_from_Targusprod[[#This Row],[ModelNum]])</f>
        <v>VOREPR</v>
      </c>
      <c r="C6" t="s">
        <v>1065</v>
      </c>
      <c r="D6" t="s">
        <v>1066</v>
      </c>
      <c r="E6" t="s">
        <v>1086</v>
      </c>
      <c r="F6">
        <v>140</v>
      </c>
    </row>
    <row r="7" spans="1:6" x14ac:dyDescent="0.25">
      <c r="A7" t="s">
        <v>1370</v>
      </c>
      <c r="B7" t="str">
        <f>TRIM(Table_Query_from_Targusprod[[#This Row],[ModelNum]])</f>
        <v>VGL</v>
      </c>
      <c r="C7" t="s">
        <v>1063</v>
      </c>
      <c r="D7" t="s">
        <v>1064</v>
      </c>
      <c r="E7" t="s">
        <v>1086</v>
      </c>
      <c r="F7">
        <v>140</v>
      </c>
    </row>
    <row r="8" spans="1:6" x14ac:dyDescent="0.25">
      <c r="A8" t="s">
        <v>1369</v>
      </c>
      <c r="B8" t="str">
        <f>TRIM(Table_Query_from_Targusprod[[#This Row],[ModelNum]])</f>
        <v>UPS</v>
      </c>
      <c r="C8" t="s">
        <v>1061</v>
      </c>
      <c r="D8" t="s">
        <v>1062</v>
      </c>
      <c r="E8" t="s">
        <v>1086</v>
      </c>
      <c r="F8">
        <v>140</v>
      </c>
    </row>
    <row r="9" spans="1:6" x14ac:dyDescent="0.25">
      <c r="A9" t="s">
        <v>1368</v>
      </c>
      <c r="B9" t="str">
        <f>TRIM(Table_Query_from_Targusprod[[#This Row],[ModelNum]])</f>
        <v>UNS</v>
      </c>
      <c r="C9" t="s">
        <v>1059</v>
      </c>
      <c r="D9" t="s">
        <v>1060</v>
      </c>
      <c r="E9" t="s">
        <v>1086</v>
      </c>
      <c r="F9">
        <v>140</v>
      </c>
    </row>
    <row r="10" spans="1:6" x14ac:dyDescent="0.25">
      <c r="A10" t="s">
        <v>1367</v>
      </c>
      <c r="B10" t="str">
        <f>TRIM(Table_Query_from_Targusprod[[#This Row],[ModelNum]])</f>
        <v>UCL</v>
      </c>
      <c r="C10" t="s">
        <v>1057</v>
      </c>
      <c r="D10" t="s">
        <v>1058</v>
      </c>
      <c r="E10" t="s">
        <v>1086</v>
      </c>
      <c r="F10">
        <v>140</v>
      </c>
    </row>
    <row r="11" spans="1:6" x14ac:dyDescent="0.25">
      <c r="A11" t="s">
        <v>1564</v>
      </c>
      <c r="B11" t="str">
        <f>TRIM(Table_Query_from_Targusprod[[#This Row],[ModelNum]])</f>
        <v>TXA002EU</v>
      </c>
      <c r="C11" t="s">
        <v>1056</v>
      </c>
      <c r="D11" t="s">
        <v>1055</v>
      </c>
      <c r="E11" t="s">
        <v>1086</v>
      </c>
      <c r="F11">
        <v>140</v>
      </c>
    </row>
    <row r="12" spans="1:6" x14ac:dyDescent="0.25">
      <c r="A12" t="s">
        <v>1678</v>
      </c>
      <c r="B12" t="str">
        <f>TRIM(Table_Query_from_Targusprod[[#This Row],[ModelNum]])</f>
        <v>TUF002EU</v>
      </c>
      <c r="C12" t="s">
        <v>1054</v>
      </c>
      <c r="D12" t="s">
        <v>1053</v>
      </c>
      <c r="E12" t="s">
        <v>1085</v>
      </c>
      <c r="F12">
        <v>140</v>
      </c>
    </row>
    <row r="13" spans="1:6" x14ac:dyDescent="0.25">
      <c r="A13" t="s">
        <v>1366</v>
      </c>
      <c r="B13" t="str">
        <f>TRIM(Table_Query_from_Targusprod[[#This Row],[ModelNum]])</f>
        <v>TUF</v>
      </c>
      <c r="C13" t="s">
        <v>1051</v>
      </c>
      <c r="D13" t="s">
        <v>1052</v>
      </c>
      <c r="E13" t="s">
        <v>1086</v>
      </c>
      <c r="F13">
        <v>140</v>
      </c>
    </row>
    <row r="14" spans="1:6" x14ac:dyDescent="0.25">
      <c r="A14" t="s">
        <v>2254</v>
      </c>
      <c r="B14" t="str">
        <f>TRIM(Table_Query_from_Targusprod[[#This Row],[ModelNum]])</f>
        <v>TUE-LOGO</v>
      </c>
      <c r="C14" t="s">
        <v>2255</v>
      </c>
      <c r="D14" t="s">
        <v>2256</v>
      </c>
      <c r="E14" t="s">
        <v>1085</v>
      </c>
      <c r="F14">
        <v>140</v>
      </c>
    </row>
    <row r="15" spans="1:6" x14ac:dyDescent="0.25">
      <c r="A15" t="s">
        <v>1677</v>
      </c>
      <c r="B15" t="str">
        <f>TRIM(Table_Query_from_Targusprod[[#This Row],[ModelNum]])</f>
        <v>TTL314EU</v>
      </c>
      <c r="C15" t="s">
        <v>1050</v>
      </c>
      <c r="D15" t="s">
        <v>1049</v>
      </c>
      <c r="E15" t="s">
        <v>1089</v>
      </c>
      <c r="F15">
        <v>140</v>
      </c>
    </row>
    <row r="16" spans="1:6" x14ac:dyDescent="0.25">
      <c r="A16" t="s">
        <v>1547</v>
      </c>
      <c r="B16" t="str">
        <f>TRIM(Table_Query_from_Targusprod[[#This Row],[ModelNum]])</f>
        <v>H2R13</v>
      </c>
      <c r="C16" t="s">
        <v>1048</v>
      </c>
      <c r="D16" t="s">
        <v>575</v>
      </c>
      <c r="E16" t="s">
        <v>1086</v>
      </c>
      <c r="F16">
        <v>140</v>
      </c>
    </row>
    <row r="17" spans="1:6" x14ac:dyDescent="0.25">
      <c r="A17" t="s">
        <v>1841</v>
      </c>
      <c r="B17" t="str">
        <f>TRIM(Table_Query_from_Targusprod[[#This Row],[ModelNum]])</f>
        <v>TSS95104EU</v>
      </c>
      <c r="C17" t="s">
        <v>1842</v>
      </c>
      <c r="D17" t="s">
        <v>2124</v>
      </c>
      <c r="E17" t="s">
        <v>1088</v>
      </c>
      <c r="F17">
        <v>140</v>
      </c>
    </row>
    <row r="18" spans="1:6" x14ac:dyDescent="0.25">
      <c r="A18" t="s">
        <v>1843</v>
      </c>
      <c r="B18" t="str">
        <f>TRIM(Table_Query_from_Targusprod[[#This Row],[ModelNum]])</f>
        <v>TSS95102EU</v>
      </c>
      <c r="C18" t="s">
        <v>1844</v>
      </c>
      <c r="D18" t="s">
        <v>1845</v>
      </c>
      <c r="E18" t="s">
        <v>1088</v>
      </c>
      <c r="F18">
        <v>140</v>
      </c>
    </row>
    <row r="19" spans="1:6" x14ac:dyDescent="0.25">
      <c r="A19" t="s">
        <v>1846</v>
      </c>
      <c r="B19" t="str">
        <f>TRIM(Table_Query_from_Targusprod[[#This Row],[ModelNum]])</f>
        <v>TSS95004EU</v>
      </c>
      <c r="C19" t="s">
        <v>1847</v>
      </c>
      <c r="D19" t="s">
        <v>2125</v>
      </c>
      <c r="E19" t="s">
        <v>1088</v>
      </c>
      <c r="F19">
        <v>140</v>
      </c>
    </row>
    <row r="20" spans="1:6" x14ac:dyDescent="0.25">
      <c r="A20" t="s">
        <v>1848</v>
      </c>
      <c r="B20" t="str">
        <f>TRIM(Table_Query_from_Targusprod[[#This Row],[ModelNum]])</f>
        <v>TSS95003EU</v>
      </c>
      <c r="C20" t="s">
        <v>1849</v>
      </c>
      <c r="D20" t="s">
        <v>2126</v>
      </c>
      <c r="E20" t="s">
        <v>1088</v>
      </c>
      <c r="F20">
        <v>140</v>
      </c>
    </row>
    <row r="21" spans="1:6" x14ac:dyDescent="0.25">
      <c r="A21" t="s">
        <v>1850</v>
      </c>
      <c r="B21" t="str">
        <f>TRIM(Table_Query_from_Targusprod[[#This Row],[ModelNum]])</f>
        <v>TSS94904EU</v>
      </c>
      <c r="C21" t="s">
        <v>1851</v>
      </c>
      <c r="D21" t="s">
        <v>2127</v>
      </c>
      <c r="E21" t="s">
        <v>1088</v>
      </c>
      <c r="F21">
        <v>140</v>
      </c>
    </row>
    <row r="22" spans="1:6" x14ac:dyDescent="0.25">
      <c r="A22" t="s">
        <v>1852</v>
      </c>
      <c r="B22" t="str">
        <f>TRIM(Table_Query_from_Targusprod[[#This Row],[ModelNum]])</f>
        <v>TSS94903EU</v>
      </c>
      <c r="C22" t="s">
        <v>1853</v>
      </c>
      <c r="D22" t="s">
        <v>2128</v>
      </c>
      <c r="E22" t="s">
        <v>1088</v>
      </c>
      <c r="F22">
        <v>140</v>
      </c>
    </row>
    <row r="23" spans="1:6" x14ac:dyDescent="0.25">
      <c r="A23" t="s">
        <v>1854</v>
      </c>
      <c r="B23" t="str">
        <f>TRIM(Table_Query_from_Targusprod[[#This Row],[ModelNum]])</f>
        <v>TSS94902EU</v>
      </c>
      <c r="C23" t="s">
        <v>1855</v>
      </c>
      <c r="D23" t="s">
        <v>2129</v>
      </c>
      <c r="E23" t="s">
        <v>1088</v>
      </c>
      <c r="F23">
        <v>140</v>
      </c>
    </row>
    <row r="24" spans="1:6" x14ac:dyDescent="0.25">
      <c r="A24" t="s">
        <v>1856</v>
      </c>
      <c r="B24" t="str">
        <f>TRIM(Table_Query_from_Targusprod[[#This Row],[ModelNum]])</f>
        <v>TSS94813EU</v>
      </c>
      <c r="C24" t="s">
        <v>1857</v>
      </c>
      <c r="D24" t="s">
        <v>2130</v>
      </c>
      <c r="E24" t="s">
        <v>1088</v>
      </c>
      <c r="F24">
        <v>140</v>
      </c>
    </row>
    <row r="25" spans="1:6" x14ac:dyDescent="0.25">
      <c r="A25" t="s">
        <v>1858</v>
      </c>
      <c r="B25" t="str">
        <f>TRIM(Table_Query_from_Targusprod[[#This Row],[ModelNum]])</f>
        <v>TSS94804EU</v>
      </c>
      <c r="C25" t="s">
        <v>1859</v>
      </c>
      <c r="D25" t="s">
        <v>2131</v>
      </c>
      <c r="E25" t="s">
        <v>1088</v>
      </c>
      <c r="F25">
        <v>140</v>
      </c>
    </row>
    <row r="26" spans="1:6" x14ac:dyDescent="0.25">
      <c r="A26" t="s">
        <v>1860</v>
      </c>
      <c r="B26" t="str">
        <f>TRIM(Table_Query_from_Targusprod[[#This Row],[ModelNum]])</f>
        <v>TSS94802EU</v>
      </c>
      <c r="C26" t="s">
        <v>1861</v>
      </c>
      <c r="D26" t="s">
        <v>2132</v>
      </c>
      <c r="E26" t="s">
        <v>1088</v>
      </c>
      <c r="F26">
        <v>140</v>
      </c>
    </row>
    <row r="27" spans="1:6" x14ac:dyDescent="0.25">
      <c r="A27" t="s">
        <v>1862</v>
      </c>
      <c r="B27" t="str">
        <f>TRIM(Table_Query_from_Targusprod[[#This Row],[ModelNum]])</f>
        <v>TSS94704EU</v>
      </c>
      <c r="C27" t="s">
        <v>1863</v>
      </c>
      <c r="D27" t="s">
        <v>2257</v>
      </c>
      <c r="E27" t="s">
        <v>1088</v>
      </c>
      <c r="F27">
        <v>140</v>
      </c>
    </row>
    <row r="28" spans="1:6" x14ac:dyDescent="0.25">
      <c r="A28" t="s">
        <v>1864</v>
      </c>
      <c r="B28" t="str">
        <f>TRIM(Table_Query_from_Targusprod[[#This Row],[ModelNum]])</f>
        <v>TSS94703EU</v>
      </c>
      <c r="C28" t="s">
        <v>1865</v>
      </c>
      <c r="D28" t="s">
        <v>2133</v>
      </c>
      <c r="E28" t="s">
        <v>1088</v>
      </c>
      <c r="F28">
        <v>140</v>
      </c>
    </row>
    <row r="29" spans="1:6" x14ac:dyDescent="0.25">
      <c r="A29" t="s">
        <v>1866</v>
      </c>
      <c r="B29" t="str">
        <f>TRIM(Table_Query_from_Targusprod[[#This Row],[ModelNum]])</f>
        <v>TSS94604EU</v>
      </c>
      <c r="C29" t="s">
        <v>1867</v>
      </c>
      <c r="D29" t="s">
        <v>2134</v>
      </c>
      <c r="E29" t="s">
        <v>1088</v>
      </c>
      <c r="F29">
        <v>140</v>
      </c>
    </row>
    <row r="30" spans="1:6" x14ac:dyDescent="0.25">
      <c r="A30" t="s">
        <v>1868</v>
      </c>
      <c r="B30" t="str">
        <f>TRIM(Table_Query_from_Targusprod[[#This Row],[ModelNum]])</f>
        <v>TSS94602EU</v>
      </c>
      <c r="C30" t="s">
        <v>1869</v>
      </c>
      <c r="D30" t="s">
        <v>2135</v>
      </c>
      <c r="E30" t="s">
        <v>1088</v>
      </c>
      <c r="F30">
        <v>140</v>
      </c>
    </row>
    <row r="31" spans="1:6" x14ac:dyDescent="0.25">
      <c r="A31" t="s">
        <v>1723</v>
      </c>
      <c r="B31" t="str">
        <f>TRIM(Table_Query_from_Targusprod[[#This Row],[ModelNum]])</f>
        <v>TSS93511EU</v>
      </c>
      <c r="C31" t="s">
        <v>1724</v>
      </c>
      <c r="D31" t="s">
        <v>1725</v>
      </c>
      <c r="E31" t="s">
        <v>1086</v>
      </c>
      <c r="F31">
        <v>140</v>
      </c>
    </row>
    <row r="32" spans="1:6" x14ac:dyDescent="0.25">
      <c r="A32" t="s">
        <v>1726</v>
      </c>
      <c r="B32" t="str">
        <f>TRIM(Table_Query_from_Targusprod[[#This Row],[ModelNum]])</f>
        <v>TSS93411EU</v>
      </c>
      <c r="C32" t="s">
        <v>1727</v>
      </c>
      <c r="D32" t="s">
        <v>1728</v>
      </c>
      <c r="E32" t="s">
        <v>1086</v>
      </c>
      <c r="F32">
        <v>140</v>
      </c>
    </row>
    <row r="33" spans="1:6" x14ac:dyDescent="0.25">
      <c r="A33" t="s">
        <v>1729</v>
      </c>
      <c r="B33" t="str">
        <f>TRIM(Table_Query_from_Targusprod[[#This Row],[ModelNum]])</f>
        <v>TSS93311EU</v>
      </c>
      <c r="C33" t="s">
        <v>1730</v>
      </c>
      <c r="D33" t="s">
        <v>1731</v>
      </c>
      <c r="E33" t="s">
        <v>1086</v>
      </c>
      <c r="F33">
        <v>140</v>
      </c>
    </row>
    <row r="34" spans="1:6" x14ac:dyDescent="0.25">
      <c r="A34" t="s">
        <v>1533</v>
      </c>
      <c r="B34" t="str">
        <f>TRIM(Table_Query_from_Targusprod[[#This Row],[ModelNum]])</f>
        <v>TSS931EU</v>
      </c>
      <c r="C34" t="s">
        <v>1046</v>
      </c>
      <c r="D34" t="s">
        <v>1047</v>
      </c>
      <c r="E34" t="s">
        <v>1086</v>
      </c>
      <c r="F34">
        <v>140</v>
      </c>
    </row>
    <row r="35" spans="1:6" x14ac:dyDescent="0.25">
      <c r="A35" t="s">
        <v>1532</v>
      </c>
      <c r="B35" t="str">
        <f>TRIM(Table_Query_from_Targusprod[[#This Row],[ModelNum]])</f>
        <v>TSS930EU</v>
      </c>
      <c r="C35" t="s">
        <v>1044</v>
      </c>
      <c r="D35" t="s">
        <v>1045</v>
      </c>
      <c r="E35" t="s">
        <v>1086</v>
      </c>
      <c r="F35">
        <v>140</v>
      </c>
    </row>
    <row r="36" spans="1:6" x14ac:dyDescent="0.25">
      <c r="A36" t="s">
        <v>1531</v>
      </c>
      <c r="B36" t="str">
        <f>TRIM(Table_Query_from_Targusprod[[#This Row],[ModelNum]])</f>
        <v>TSS929EU</v>
      </c>
      <c r="C36" t="s">
        <v>1042</v>
      </c>
      <c r="D36" t="s">
        <v>1043</v>
      </c>
      <c r="E36" t="s">
        <v>1086</v>
      </c>
      <c r="F36">
        <v>140</v>
      </c>
    </row>
    <row r="37" spans="1:6" x14ac:dyDescent="0.25">
      <c r="A37" t="s">
        <v>1673</v>
      </c>
      <c r="B37" t="str">
        <f>TRIM(Table_Query_from_Targusprod[[#This Row],[ModelNum]])</f>
        <v>TSS92804EU</v>
      </c>
      <c r="C37" t="s">
        <v>1040</v>
      </c>
      <c r="D37" t="s">
        <v>1041</v>
      </c>
      <c r="E37" t="s">
        <v>1086</v>
      </c>
      <c r="F37">
        <v>140</v>
      </c>
    </row>
    <row r="38" spans="1:6" x14ac:dyDescent="0.25">
      <c r="A38" t="s">
        <v>1672</v>
      </c>
      <c r="B38" t="str">
        <f>TRIM(Table_Query_from_Targusprod[[#This Row],[ModelNum]])</f>
        <v>TSS92704EU</v>
      </c>
      <c r="C38" t="s">
        <v>1039</v>
      </c>
      <c r="D38" t="s">
        <v>1732</v>
      </c>
      <c r="E38" t="s">
        <v>1086</v>
      </c>
      <c r="F38">
        <v>140</v>
      </c>
    </row>
    <row r="39" spans="1:6" x14ac:dyDescent="0.25">
      <c r="A39" t="s">
        <v>1671</v>
      </c>
      <c r="B39" t="str">
        <f>TRIM(Table_Query_from_Targusprod[[#This Row],[ModelNum]])</f>
        <v>TSS92604EU</v>
      </c>
      <c r="C39" t="s">
        <v>1038</v>
      </c>
      <c r="D39" t="s">
        <v>1733</v>
      </c>
      <c r="E39" t="s">
        <v>1086</v>
      </c>
      <c r="F39">
        <v>140</v>
      </c>
    </row>
    <row r="40" spans="1:6" x14ac:dyDescent="0.25">
      <c r="A40" t="s">
        <v>1537</v>
      </c>
      <c r="B40" t="str">
        <f>TRIM(Table_Query_from_Targusprod[[#This Row],[ModelNum]])</f>
        <v>TSS87409EU</v>
      </c>
      <c r="C40" t="s">
        <v>1036</v>
      </c>
      <c r="D40" t="s">
        <v>1037</v>
      </c>
      <c r="E40" t="s">
        <v>1089</v>
      </c>
      <c r="F40">
        <v>140</v>
      </c>
    </row>
    <row r="41" spans="1:6" x14ac:dyDescent="0.25">
      <c r="A41" t="s">
        <v>1536</v>
      </c>
      <c r="B41" t="str">
        <f>TRIM(Table_Query_from_Targusprod[[#This Row],[ModelNum]])</f>
        <v>TSS866EU</v>
      </c>
      <c r="C41" t="s">
        <v>1034</v>
      </c>
      <c r="D41" t="s">
        <v>1035</v>
      </c>
      <c r="E41" t="s">
        <v>1086</v>
      </c>
      <c r="F41">
        <v>140</v>
      </c>
    </row>
    <row r="42" spans="1:6" x14ac:dyDescent="0.25">
      <c r="A42" t="s">
        <v>1535</v>
      </c>
      <c r="B42" t="str">
        <f>TRIM(Table_Query_from_Targusprod[[#This Row],[ModelNum]])</f>
        <v>TSS865EU</v>
      </c>
      <c r="C42" t="s">
        <v>1032</v>
      </c>
      <c r="D42" t="s">
        <v>1033</v>
      </c>
      <c r="E42" t="s">
        <v>1086</v>
      </c>
      <c r="F42">
        <v>140</v>
      </c>
    </row>
    <row r="43" spans="1:6" x14ac:dyDescent="0.25">
      <c r="A43" t="s">
        <v>2258</v>
      </c>
      <c r="B43" t="str">
        <f>TRIM(Table_Query_from_Targusprod[[#This Row],[ModelNum]])</f>
        <v>TSS66904EU</v>
      </c>
      <c r="C43" t="s">
        <v>2259</v>
      </c>
      <c r="D43" t="s">
        <v>2260</v>
      </c>
      <c r="E43" t="s">
        <v>1087</v>
      </c>
      <c r="F43">
        <v>140</v>
      </c>
    </row>
    <row r="44" spans="1:6" x14ac:dyDescent="0.25">
      <c r="A44" t="s">
        <v>1561</v>
      </c>
      <c r="B44" t="str">
        <f>TRIM(Table_Query_from_Targusprod[[#This Row],[ModelNum]])</f>
        <v>TSS64706EU</v>
      </c>
      <c r="C44" t="s">
        <v>1030</v>
      </c>
      <c r="D44" t="s">
        <v>1031</v>
      </c>
      <c r="E44" t="s">
        <v>1087</v>
      </c>
      <c r="F44">
        <v>140</v>
      </c>
    </row>
    <row r="45" spans="1:6" x14ac:dyDescent="0.25">
      <c r="A45" t="s">
        <v>1676</v>
      </c>
      <c r="B45" t="str">
        <f>TRIM(Table_Query_from_Targusprod[[#This Row],[ModelNum]])</f>
        <v>TSS64504EU</v>
      </c>
      <c r="C45" t="s">
        <v>2261</v>
      </c>
      <c r="D45" t="s">
        <v>1029</v>
      </c>
      <c r="E45" t="s">
        <v>1087</v>
      </c>
      <c r="F45">
        <v>140</v>
      </c>
    </row>
    <row r="46" spans="1:6" x14ac:dyDescent="0.25">
      <c r="A46" t="s">
        <v>1675</v>
      </c>
      <c r="B46" t="str">
        <f>TRIM(Table_Query_from_Targusprod[[#This Row],[ModelNum]])</f>
        <v>TSS594EU</v>
      </c>
      <c r="C46" t="s">
        <v>1028</v>
      </c>
      <c r="D46" t="s">
        <v>1027</v>
      </c>
      <c r="E46" t="s">
        <v>1086</v>
      </c>
      <c r="F46">
        <v>140</v>
      </c>
    </row>
    <row r="47" spans="1:6" x14ac:dyDescent="0.25">
      <c r="A47" t="s">
        <v>1674</v>
      </c>
      <c r="B47" t="str">
        <f>TRIM(Table_Query_from_Targusprod[[#This Row],[ModelNum]])</f>
        <v>TSS59404EU</v>
      </c>
      <c r="C47" t="s">
        <v>1026</v>
      </c>
      <c r="D47" t="s">
        <v>1025</v>
      </c>
      <c r="E47" t="s">
        <v>1086</v>
      </c>
      <c r="F47">
        <v>140</v>
      </c>
    </row>
    <row r="48" spans="1:6" x14ac:dyDescent="0.25">
      <c r="A48" t="s">
        <v>1534</v>
      </c>
      <c r="B48" t="str">
        <f>TRIM(Table_Query_from_Targusprod[[#This Row],[ModelNum]])</f>
        <v>TSS574EU</v>
      </c>
      <c r="C48" t="s">
        <v>1023</v>
      </c>
      <c r="D48" t="s">
        <v>1024</v>
      </c>
      <c r="E48" t="s">
        <v>1087</v>
      </c>
      <c r="F48">
        <v>140</v>
      </c>
    </row>
    <row r="49" spans="1:6" x14ac:dyDescent="0.25">
      <c r="A49" t="s">
        <v>1562</v>
      </c>
      <c r="B49" t="str">
        <f>TRIM(Table_Query_from_Targusprod[[#This Row],[ModelNum]])</f>
        <v>TSS551EU</v>
      </c>
      <c r="C49" t="s">
        <v>1022</v>
      </c>
      <c r="D49" t="s">
        <v>1021</v>
      </c>
      <c r="E49" t="s">
        <v>1089</v>
      </c>
      <c r="F49">
        <v>140</v>
      </c>
    </row>
    <row r="50" spans="1:6" x14ac:dyDescent="0.25">
      <c r="A50" t="s">
        <v>2519</v>
      </c>
      <c r="B50" t="str">
        <f>TRIM(Table_Query_from_Targusprod[[#This Row],[ModelNum]])</f>
        <v>TSS550EU</v>
      </c>
      <c r="C50" t="s">
        <v>2520</v>
      </c>
      <c r="D50" t="s">
        <v>2521</v>
      </c>
      <c r="E50" t="s">
        <v>1087</v>
      </c>
      <c r="F50">
        <v>140</v>
      </c>
    </row>
    <row r="51" spans="1:6" x14ac:dyDescent="0.25">
      <c r="A51" t="s">
        <v>1563</v>
      </c>
      <c r="B51" t="str">
        <f>TRIM(Table_Query_from_Targusprod[[#This Row],[ModelNum]])</f>
        <v>TSS549EU</v>
      </c>
      <c r="C51" t="s">
        <v>1019</v>
      </c>
      <c r="D51" t="s">
        <v>1020</v>
      </c>
      <c r="E51" t="s">
        <v>1087</v>
      </c>
      <c r="F51">
        <v>140</v>
      </c>
    </row>
    <row r="52" spans="1:6" x14ac:dyDescent="0.25">
      <c r="A52" t="s">
        <v>2136</v>
      </c>
      <c r="B52" t="str">
        <f>TRIM(Table_Query_from_Targusprod[[#This Row],[ModelNum]])</f>
        <v>TSB-ATEANO</v>
      </c>
      <c r="C52" t="s">
        <v>2137</v>
      </c>
      <c r="D52" t="s">
        <v>984</v>
      </c>
      <c r="E52" t="s">
        <v>1085</v>
      </c>
      <c r="F52">
        <v>140</v>
      </c>
    </row>
    <row r="53" spans="1:6" x14ac:dyDescent="0.25">
      <c r="A53" t="s">
        <v>2262</v>
      </c>
      <c r="B53" t="str">
        <f>TRIM(Table_Query_from_Targusprod[[#This Row],[ModelNum]])</f>
        <v>TSB949EU</v>
      </c>
      <c r="C53" t="s">
        <v>2263</v>
      </c>
      <c r="D53" t="s">
        <v>2264</v>
      </c>
      <c r="E53" t="s">
        <v>1088</v>
      </c>
      <c r="F53">
        <v>140</v>
      </c>
    </row>
    <row r="54" spans="1:6" x14ac:dyDescent="0.25">
      <c r="A54" t="s">
        <v>2265</v>
      </c>
      <c r="B54" t="str">
        <f>TRIM(Table_Query_from_Targusprod[[#This Row],[ModelNum]])</f>
        <v>TSB944EU</v>
      </c>
      <c r="C54" t="s">
        <v>2266</v>
      </c>
      <c r="D54" t="s">
        <v>2267</v>
      </c>
      <c r="E54" t="s">
        <v>1088</v>
      </c>
      <c r="F54">
        <v>140</v>
      </c>
    </row>
    <row r="55" spans="1:6" x14ac:dyDescent="0.25">
      <c r="A55" t="s">
        <v>2268</v>
      </c>
      <c r="B55" t="str">
        <f>TRIM(Table_Query_from_Targusprod[[#This Row],[ModelNum]])</f>
        <v>TSB94404EU</v>
      </c>
      <c r="C55" t="s">
        <v>2269</v>
      </c>
      <c r="D55" t="s">
        <v>2270</v>
      </c>
      <c r="E55" t="s">
        <v>1088</v>
      </c>
      <c r="F55">
        <v>140</v>
      </c>
    </row>
    <row r="56" spans="1:6" x14ac:dyDescent="0.25">
      <c r="A56" t="s">
        <v>2271</v>
      </c>
      <c r="B56" t="str">
        <f>TRIM(Table_Query_from_Targusprod[[#This Row],[ModelNum]])</f>
        <v>TSB943EU</v>
      </c>
      <c r="C56" t="s">
        <v>2272</v>
      </c>
      <c r="D56" t="s">
        <v>2273</v>
      </c>
      <c r="E56" t="s">
        <v>1088</v>
      </c>
      <c r="F56">
        <v>140</v>
      </c>
    </row>
    <row r="57" spans="1:6" x14ac:dyDescent="0.25">
      <c r="A57" t="s">
        <v>2522</v>
      </c>
      <c r="B57" t="str">
        <f>TRIM(Table_Query_from_Targusprod[[#This Row],[ModelNum]])</f>
        <v>TSB941EU-POUCH</v>
      </c>
      <c r="C57" t="s">
        <v>2523</v>
      </c>
      <c r="D57" t="s">
        <v>2524</v>
      </c>
      <c r="E57" t="s">
        <v>1085</v>
      </c>
      <c r="F57">
        <v>140</v>
      </c>
    </row>
    <row r="58" spans="1:6" x14ac:dyDescent="0.25">
      <c r="A58" t="s">
        <v>2274</v>
      </c>
      <c r="B58" t="str">
        <f>TRIM(Table_Query_from_Targusprod[[#This Row],[ModelNum]])</f>
        <v>TSB941EU</v>
      </c>
      <c r="C58" t="s">
        <v>2275</v>
      </c>
      <c r="D58" t="s">
        <v>2276</v>
      </c>
      <c r="E58" t="s">
        <v>1088</v>
      </c>
      <c r="F58">
        <v>140</v>
      </c>
    </row>
    <row r="59" spans="1:6" x14ac:dyDescent="0.25">
      <c r="A59" t="s">
        <v>2277</v>
      </c>
      <c r="B59" t="str">
        <f>TRIM(Table_Query_from_Targusprod[[#This Row],[ModelNum]])</f>
        <v>TSB936GL</v>
      </c>
      <c r="C59" t="s">
        <v>2278</v>
      </c>
      <c r="D59" t="s">
        <v>2279</v>
      </c>
      <c r="E59" t="s">
        <v>1088</v>
      </c>
      <c r="F59">
        <v>140</v>
      </c>
    </row>
    <row r="60" spans="1:6" x14ac:dyDescent="0.25">
      <c r="A60" t="s">
        <v>2280</v>
      </c>
      <c r="B60" t="str">
        <f>TRIM(Table_Query_from_Targusprod[[#This Row],[ModelNum]])</f>
        <v>TSB93604GL</v>
      </c>
      <c r="C60" t="s">
        <v>2281</v>
      </c>
      <c r="D60" t="s">
        <v>2282</v>
      </c>
      <c r="E60" t="s">
        <v>1088</v>
      </c>
      <c r="F60">
        <v>140</v>
      </c>
    </row>
    <row r="61" spans="1:6" x14ac:dyDescent="0.25">
      <c r="A61" t="s">
        <v>1870</v>
      </c>
      <c r="B61" t="str">
        <f>TRIM(Table_Query_from_Targusprod[[#This Row],[ModelNum]])</f>
        <v>TSB915EU</v>
      </c>
      <c r="C61" t="s">
        <v>1871</v>
      </c>
      <c r="D61" t="s">
        <v>1874</v>
      </c>
      <c r="E61" t="s">
        <v>1088</v>
      </c>
      <c r="F61">
        <v>140</v>
      </c>
    </row>
    <row r="62" spans="1:6" x14ac:dyDescent="0.25">
      <c r="A62" t="s">
        <v>1872</v>
      </c>
      <c r="B62" t="str">
        <f>TRIM(Table_Query_from_Targusprod[[#This Row],[ModelNum]])</f>
        <v>TSB914EU</v>
      </c>
      <c r="C62" t="s">
        <v>1873</v>
      </c>
      <c r="D62" t="s">
        <v>2138</v>
      </c>
      <c r="E62" t="s">
        <v>1088</v>
      </c>
      <c r="F62">
        <v>140</v>
      </c>
    </row>
    <row r="63" spans="1:6" x14ac:dyDescent="0.25">
      <c r="A63" t="s">
        <v>1875</v>
      </c>
      <c r="B63" t="str">
        <f>TRIM(Table_Query_from_Targusprod[[#This Row],[ModelNum]])</f>
        <v>TSB913EU</v>
      </c>
      <c r="C63" t="s">
        <v>1876</v>
      </c>
      <c r="D63" t="s">
        <v>1877</v>
      </c>
      <c r="E63" t="s">
        <v>1088</v>
      </c>
      <c r="F63">
        <v>140</v>
      </c>
    </row>
    <row r="64" spans="1:6" x14ac:dyDescent="0.25">
      <c r="A64" t="s">
        <v>1878</v>
      </c>
      <c r="B64" t="str">
        <f>TRIM(Table_Query_from_Targusprod[[#This Row],[ModelNum]])</f>
        <v>TSB912EU</v>
      </c>
      <c r="C64" t="s">
        <v>2283</v>
      </c>
      <c r="D64" t="s">
        <v>1880</v>
      </c>
      <c r="E64" t="s">
        <v>1088</v>
      </c>
      <c r="F64">
        <v>140</v>
      </c>
    </row>
    <row r="65" spans="1:6" x14ac:dyDescent="0.25">
      <c r="A65" t="s">
        <v>1878</v>
      </c>
      <c r="B65" t="str">
        <f>TRIM(Table_Query_from_Targusprod[[#This Row],[ModelNum]])</f>
        <v>TSB912EU</v>
      </c>
      <c r="C65" t="s">
        <v>1879</v>
      </c>
      <c r="D65" t="s">
        <v>1880</v>
      </c>
      <c r="E65" t="s">
        <v>1090</v>
      </c>
      <c r="F65">
        <v>140</v>
      </c>
    </row>
    <row r="66" spans="1:6" x14ac:dyDescent="0.25">
      <c r="A66" t="s">
        <v>1881</v>
      </c>
      <c r="B66" t="str">
        <f>TRIM(Table_Query_from_Targusprod[[#This Row],[ModelNum]])</f>
        <v>TSB911EU</v>
      </c>
      <c r="C66" t="s">
        <v>2284</v>
      </c>
      <c r="D66" t="s">
        <v>1883</v>
      </c>
      <c r="E66" t="s">
        <v>1088</v>
      </c>
      <c r="F66">
        <v>140</v>
      </c>
    </row>
    <row r="67" spans="1:6" x14ac:dyDescent="0.25">
      <c r="A67" t="s">
        <v>1881</v>
      </c>
      <c r="B67" t="str">
        <f>TRIM(Table_Query_from_Targusprod[[#This Row],[ModelNum]])</f>
        <v>TSB911EU</v>
      </c>
      <c r="C67" t="s">
        <v>1882</v>
      </c>
      <c r="D67" t="s">
        <v>1883</v>
      </c>
      <c r="E67" t="s">
        <v>1090</v>
      </c>
      <c r="F67">
        <v>140</v>
      </c>
    </row>
    <row r="68" spans="1:6" x14ac:dyDescent="0.25">
      <c r="A68" t="s">
        <v>1884</v>
      </c>
      <c r="B68" t="str">
        <f>TRIM(Table_Query_from_Targusprod[[#This Row],[ModelNum]])</f>
        <v>TSB900EU</v>
      </c>
      <c r="C68" t="s">
        <v>1885</v>
      </c>
      <c r="D68" t="s">
        <v>1886</v>
      </c>
      <c r="E68" t="s">
        <v>1085</v>
      </c>
      <c r="F68">
        <v>140</v>
      </c>
    </row>
    <row r="69" spans="1:6" x14ac:dyDescent="0.25">
      <c r="A69" t="s">
        <v>1626</v>
      </c>
      <c r="B69" t="str">
        <f>TRIM(Table_Query_from_Targusprod[[#This Row],[ModelNum]])</f>
        <v>TSB89704EU</v>
      </c>
      <c r="C69" t="s">
        <v>1017</v>
      </c>
      <c r="D69" t="s">
        <v>1018</v>
      </c>
      <c r="E69" t="s">
        <v>1086</v>
      </c>
      <c r="F69">
        <v>140</v>
      </c>
    </row>
    <row r="70" spans="1:6" x14ac:dyDescent="0.25">
      <c r="A70" t="s">
        <v>1625</v>
      </c>
      <c r="B70" t="str">
        <f>TRIM(Table_Query_from_Targusprod[[#This Row],[ModelNum]])</f>
        <v>TSB89702EU</v>
      </c>
      <c r="C70" t="s">
        <v>1015</v>
      </c>
      <c r="D70" t="s">
        <v>1016</v>
      </c>
      <c r="E70" t="s">
        <v>1086</v>
      </c>
      <c r="F70">
        <v>140</v>
      </c>
    </row>
    <row r="71" spans="1:6" x14ac:dyDescent="0.25">
      <c r="A71" t="s">
        <v>1624</v>
      </c>
      <c r="B71" t="str">
        <f>TRIM(Table_Query_from_Targusprod[[#This Row],[ModelNum]])</f>
        <v>TSB89604EU</v>
      </c>
      <c r="C71" t="s">
        <v>1013</v>
      </c>
      <c r="D71" t="s">
        <v>1014</v>
      </c>
      <c r="E71" t="s">
        <v>1086</v>
      </c>
      <c r="F71">
        <v>140</v>
      </c>
    </row>
    <row r="72" spans="1:6" x14ac:dyDescent="0.25">
      <c r="A72" t="s">
        <v>1718</v>
      </c>
      <c r="B72" t="str">
        <f>TRIM(Table_Query_from_Targusprod[[#This Row],[ModelNum]])</f>
        <v>TSB89602EU</v>
      </c>
      <c r="C72" t="s">
        <v>1011</v>
      </c>
      <c r="D72" t="s">
        <v>1012</v>
      </c>
      <c r="E72" t="s">
        <v>1086</v>
      </c>
      <c r="F72">
        <v>140</v>
      </c>
    </row>
    <row r="73" spans="1:6" x14ac:dyDescent="0.25">
      <c r="A73" t="s">
        <v>1538</v>
      </c>
      <c r="B73" t="str">
        <f>TRIM(Table_Query_from_Targusprod[[#This Row],[ModelNum]])</f>
        <v>TSB851EU</v>
      </c>
      <c r="C73" t="s">
        <v>1009</v>
      </c>
      <c r="D73" t="s">
        <v>1010</v>
      </c>
      <c r="E73" t="s">
        <v>1087</v>
      </c>
      <c r="F73">
        <v>140</v>
      </c>
    </row>
    <row r="74" spans="1:6" x14ac:dyDescent="0.25">
      <c r="A74" t="s">
        <v>1669</v>
      </c>
      <c r="B74" t="str">
        <f>TRIM(Table_Query_from_Targusprod[[#This Row],[ModelNum]])</f>
        <v>TSB849EU</v>
      </c>
      <c r="C74" t="s">
        <v>1007</v>
      </c>
      <c r="D74" t="s">
        <v>1008</v>
      </c>
      <c r="E74" t="s">
        <v>1089</v>
      </c>
      <c r="F74">
        <v>140</v>
      </c>
    </row>
    <row r="75" spans="1:6" x14ac:dyDescent="0.25">
      <c r="A75" t="s">
        <v>1668</v>
      </c>
      <c r="B75" t="str">
        <f>TRIM(Table_Query_from_Targusprod[[#This Row],[ModelNum]])</f>
        <v>TSB845EU</v>
      </c>
      <c r="C75" t="s">
        <v>1005</v>
      </c>
      <c r="D75" t="s">
        <v>1006</v>
      </c>
      <c r="E75" t="s">
        <v>1087</v>
      </c>
      <c r="F75">
        <v>140</v>
      </c>
    </row>
    <row r="76" spans="1:6" x14ac:dyDescent="0.25">
      <c r="A76" t="s">
        <v>1667</v>
      </c>
      <c r="B76" t="str">
        <f>TRIM(Table_Query_from_Targusprod[[#This Row],[ModelNum]])</f>
        <v>TSB84508EU</v>
      </c>
      <c r="C76" t="s">
        <v>1003</v>
      </c>
      <c r="D76" t="s">
        <v>1004</v>
      </c>
      <c r="E76" t="s">
        <v>1087</v>
      </c>
      <c r="F76">
        <v>140</v>
      </c>
    </row>
    <row r="77" spans="1:6" x14ac:dyDescent="0.25">
      <c r="A77" t="s">
        <v>1666</v>
      </c>
      <c r="B77" t="str">
        <f>TRIM(Table_Query_from_Targusprod[[#This Row],[ModelNum]])</f>
        <v>TSB84506EU</v>
      </c>
      <c r="C77" t="s">
        <v>1001</v>
      </c>
      <c r="D77" t="s">
        <v>1002</v>
      </c>
      <c r="E77" t="s">
        <v>1087</v>
      </c>
      <c r="F77">
        <v>140</v>
      </c>
    </row>
    <row r="78" spans="1:6" x14ac:dyDescent="0.25">
      <c r="A78" t="s">
        <v>1541</v>
      </c>
      <c r="B78" t="str">
        <f>TRIM(Table_Query_from_Targusprod[[#This Row],[ModelNum]])</f>
        <v>TSB84404EU</v>
      </c>
      <c r="C78" t="s">
        <v>1888</v>
      </c>
      <c r="D78" t="s">
        <v>2139</v>
      </c>
      <c r="E78" t="s">
        <v>1086</v>
      </c>
      <c r="F78">
        <v>140</v>
      </c>
    </row>
    <row r="79" spans="1:6" x14ac:dyDescent="0.25">
      <c r="A79" t="s">
        <v>1541</v>
      </c>
      <c r="B79" t="str">
        <f>TRIM(Table_Query_from_Targusprod[[#This Row],[ModelNum]])</f>
        <v>TSB84404EU</v>
      </c>
      <c r="C79" t="s">
        <v>999</v>
      </c>
      <c r="D79" t="s">
        <v>1000</v>
      </c>
      <c r="E79" t="s">
        <v>1087</v>
      </c>
      <c r="F79">
        <v>140</v>
      </c>
    </row>
    <row r="80" spans="1:6" x14ac:dyDescent="0.25">
      <c r="A80" t="s">
        <v>1540</v>
      </c>
      <c r="B80" t="str">
        <f>TRIM(Table_Query_from_Targusprod[[#This Row],[ModelNum]])</f>
        <v>TSB84302EU</v>
      </c>
      <c r="C80" t="s">
        <v>1889</v>
      </c>
      <c r="D80" t="s">
        <v>2140</v>
      </c>
      <c r="E80" t="s">
        <v>1086</v>
      </c>
      <c r="F80">
        <v>140</v>
      </c>
    </row>
    <row r="81" spans="1:6" x14ac:dyDescent="0.25">
      <c r="A81" t="s">
        <v>1539</v>
      </c>
      <c r="B81" t="str">
        <f>TRIM(Table_Query_from_Targusprod[[#This Row],[ModelNum]])</f>
        <v>TSB842EU</v>
      </c>
      <c r="C81" t="s">
        <v>998</v>
      </c>
      <c r="D81" t="s">
        <v>997</v>
      </c>
      <c r="E81" t="s">
        <v>1086</v>
      </c>
      <c r="F81">
        <v>140</v>
      </c>
    </row>
    <row r="82" spans="1:6" x14ac:dyDescent="0.25">
      <c r="A82" t="s">
        <v>1560</v>
      </c>
      <c r="B82" t="str">
        <f>TRIM(Table_Query_from_Targusprod[[#This Row],[ModelNum]])</f>
        <v>TSB82701AP</v>
      </c>
      <c r="C82" t="s">
        <v>995</v>
      </c>
      <c r="D82" t="s">
        <v>996</v>
      </c>
      <c r="E82" t="s">
        <v>1087</v>
      </c>
      <c r="F82">
        <v>140</v>
      </c>
    </row>
    <row r="83" spans="1:6" x14ac:dyDescent="0.25">
      <c r="A83" t="s">
        <v>1623</v>
      </c>
      <c r="B83" t="str">
        <f>TRIM(Table_Query_from_Targusprod[[#This Row],[ModelNum]])</f>
        <v>TSB787EU</v>
      </c>
      <c r="C83" t="s">
        <v>994</v>
      </c>
      <c r="D83" t="s">
        <v>993</v>
      </c>
      <c r="E83" t="s">
        <v>1089</v>
      </c>
      <c r="F83">
        <v>140</v>
      </c>
    </row>
    <row r="84" spans="1:6" x14ac:dyDescent="0.25">
      <c r="A84" t="s">
        <v>1670</v>
      </c>
      <c r="B84" t="str">
        <f>TRIM(Table_Query_from_Targusprod[[#This Row],[ModelNum]])</f>
        <v>TSB78304EU</v>
      </c>
      <c r="C84" t="s">
        <v>992</v>
      </c>
      <c r="D84" t="s">
        <v>991</v>
      </c>
      <c r="E84" t="s">
        <v>1086</v>
      </c>
      <c r="F84">
        <v>140</v>
      </c>
    </row>
    <row r="85" spans="1:6" x14ac:dyDescent="0.25">
      <c r="A85" t="s">
        <v>1365</v>
      </c>
      <c r="B85" t="str">
        <f>TRIM(Table_Query_from_Targusprod[[#This Row],[ModelNum]])</f>
        <v>TSB700EU</v>
      </c>
      <c r="C85" t="s">
        <v>990</v>
      </c>
      <c r="D85" t="s">
        <v>989</v>
      </c>
      <c r="E85" t="s">
        <v>1086</v>
      </c>
      <c r="F85">
        <v>140</v>
      </c>
    </row>
    <row r="86" spans="1:6" x14ac:dyDescent="0.25">
      <c r="A86" t="s">
        <v>1544</v>
      </c>
      <c r="B86" t="str">
        <f>TRIM(Table_Query_from_Targusprod[[#This Row],[ModelNum]])</f>
        <v>TSB251EU</v>
      </c>
      <c r="C86" t="s">
        <v>988</v>
      </c>
      <c r="D86" t="s">
        <v>987</v>
      </c>
      <c r="E86" t="s">
        <v>1086</v>
      </c>
      <c r="F86">
        <v>140</v>
      </c>
    </row>
    <row r="87" spans="1:6" x14ac:dyDescent="0.25">
      <c r="A87" t="s">
        <v>1543</v>
      </c>
      <c r="B87" t="str">
        <f>TRIM(Table_Query_from_Targusprod[[#This Row],[ModelNum]])</f>
        <v>TSB238EU</v>
      </c>
      <c r="C87" t="s">
        <v>1890</v>
      </c>
      <c r="D87" t="s">
        <v>2141</v>
      </c>
      <c r="E87" t="s">
        <v>1086</v>
      </c>
      <c r="F87">
        <v>140</v>
      </c>
    </row>
    <row r="88" spans="1:6" x14ac:dyDescent="0.25">
      <c r="A88" t="s">
        <v>1542</v>
      </c>
      <c r="B88" t="str">
        <f>TRIM(Table_Query_from_Targusprod[[#This Row],[ModelNum]])</f>
        <v>TSB23803EU</v>
      </c>
      <c r="C88" t="s">
        <v>1891</v>
      </c>
      <c r="D88" t="s">
        <v>2142</v>
      </c>
      <c r="E88" t="s">
        <v>1086</v>
      </c>
      <c r="F88">
        <v>140</v>
      </c>
    </row>
    <row r="89" spans="1:6" x14ac:dyDescent="0.25">
      <c r="A89" t="s">
        <v>1542</v>
      </c>
      <c r="B89" t="str">
        <f>TRIM(Table_Query_from_Targusprod[[#This Row],[ModelNum]])</f>
        <v>TSB23803EU</v>
      </c>
      <c r="C89" t="s">
        <v>985</v>
      </c>
      <c r="D89" t="s">
        <v>986</v>
      </c>
      <c r="E89" t="s">
        <v>1087</v>
      </c>
      <c r="F89">
        <v>140</v>
      </c>
    </row>
    <row r="90" spans="1:6" x14ac:dyDescent="0.25">
      <c r="A90" t="s">
        <v>1378</v>
      </c>
      <c r="B90" t="str">
        <f>TRIM(Table_Query_from_Targusprod[[#This Row],[ModelNum]])</f>
        <v>TSB212</v>
      </c>
      <c r="C90" t="s">
        <v>983</v>
      </c>
      <c r="D90" t="s">
        <v>982</v>
      </c>
      <c r="E90" t="s">
        <v>1085</v>
      </c>
      <c r="F90">
        <v>140</v>
      </c>
    </row>
    <row r="91" spans="1:6" x14ac:dyDescent="0.25">
      <c r="A91" t="s">
        <v>2285</v>
      </c>
      <c r="B91" t="str">
        <f>TRIM(Table_Query_from_Targusprod[[#This Row],[ModelNum]])</f>
        <v>TSB16202EU</v>
      </c>
      <c r="C91" t="s">
        <v>2286</v>
      </c>
      <c r="D91" t="s">
        <v>2287</v>
      </c>
      <c r="E91" t="s">
        <v>1087</v>
      </c>
      <c r="F91">
        <v>140</v>
      </c>
    </row>
    <row r="92" spans="1:6" x14ac:dyDescent="0.25">
      <c r="A92" t="s">
        <v>1364</v>
      </c>
      <c r="B92" t="str">
        <f>TRIM(Table_Query_from_Targusprod[[#This Row],[ModelNum]])</f>
        <v>TSB023EU</v>
      </c>
      <c r="C92" t="s">
        <v>981</v>
      </c>
      <c r="D92" t="s">
        <v>980</v>
      </c>
      <c r="E92" t="s">
        <v>1086</v>
      </c>
      <c r="F92">
        <v>140</v>
      </c>
    </row>
    <row r="93" spans="1:6" x14ac:dyDescent="0.25">
      <c r="A93" t="s">
        <v>1892</v>
      </c>
      <c r="B93" t="str">
        <f>TRIM(Table_Query_from_Targusprod[[#This Row],[ModelNum]])</f>
        <v>TPRC01</v>
      </c>
      <c r="C93" t="s">
        <v>1893</v>
      </c>
      <c r="D93" t="s">
        <v>1894</v>
      </c>
      <c r="E93" t="s">
        <v>1087</v>
      </c>
      <c r="F93">
        <v>140</v>
      </c>
    </row>
    <row r="94" spans="1:6" x14ac:dyDescent="0.25">
      <c r="A94" t="s">
        <v>1363</v>
      </c>
      <c r="B94" t="str">
        <f>TRIM(Table_Query_from_Targusprod[[#This Row],[ModelNum]])</f>
        <v>TOOLING</v>
      </c>
      <c r="C94" t="s">
        <v>978</v>
      </c>
      <c r="D94" t="s">
        <v>979</v>
      </c>
      <c r="E94" t="s">
        <v>1086</v>
      </c>
      <c r="F94">
        <v>140</v>
      </c>
    </row>
    <row r="95" spans="1:6" x14ac:dyDescent="0.25">
      <c r="A95" t="s">
        <v>1362</v>
      </c>
      <c r="B95" t="str">
        <f>TRIM(Table_Query_from_Targusprod[[#This Row],[ModelNum]])</f>
        <v>TNT</v>
      </c>
      <c r="C95" t="s">
        <v>976</v>
      </c>
      <c r="D95" t="s">
        <v>977</v>
      </c>
      <c r="E95" t="s">
        <v>1086</v>
      </c>
      <c r="F95">
        <v>140</v>
      </c>
    </row>
    <row r="96" spans="1:6" x14ac:dyDescent="0.25">
      <c r="A96" t="s">
        <v>1361</v>
      </c>
      <c r="B96" t="str">
        <f>TRIM(Table_Query_from_Targusprod[[#This Row],[ModelNum]])</f>
        <v>TLA</v>
      </c>
      <c r="C96" t="s">
        <v>974</v>
      </c>
      <c r="D96" t="s">
        <v>975</v>
      </c>
      <c r="E96" t="s">
        <v>1086</v>
      </c>
      <c r="F96">
        <v>140</v>
      </c>
    </row>
    <row r="97" spans="1:6" x14ac:dyDescent="0.25">
      <c r="A97" t="s">
        <v>1686</v>
      </c>
      <c r="B97" t="str">
        <f>TRIM(Table_Query_from_Targusprod[[#This Row],[ModelNum]])</f>
        <v>TKC004EU</v>
      </c>
      <c r="C97" t="s">
        <v>973</v>
      </c>
      <c r="D97" t="s">
        <v>972</v>
      </c>
      <c r="E97" t="s">
        <v>1085</v>
      </c>
      <c r="F97">
        <v>140</v>
      </c>
    </row>
    <row r="98" spans="1:6" x14ac:dyDescent="0.25">
      <c r="A98" t="s">
        <v>1360</v>
      </c>
      <c r="B98" t="str">
        <f>TRIM(Table_Query_from_Targusprod[[#This Row],[ModelNum]])</f>
        <v>TIL</v>
      </c>
      <c r="C98" t="s">
        <v>970</v>
      </c>
      <c r="D98" t="s">
        <v>971</v>
      </c>
      <c r="E98" t="s">
        <v>1086</v>
      </c>
      <c r="F98">
        <v>140</v>
      </c>
    </row>
    <row r="99" spans="1:6" x14ac:dyDescent="0.25">
      <c r="A99" t="s">
        <v>2143</v>
      </c>
      <c r="B99" t="str">
        <f>TRIM(Table_Query_from_Targusprod[[#This Row],[ModelNum]])</f>
        <v>6P5HF</v>
      </c>
      <c r="C99" t="s">
        <v>2144</v>
      </c>
      <c r="D99" t="s">
        <v>2145</v>
      </c>
      <c r="E99" t="s">
        <v>1088</v>
      </c>
      <c r="F99">
        <v>140</v>
      </c>
    </row>
    <row r="100" spans="1:6" x14ac:dyDescent="0.25">
      <c r="A100" t="s">
        <v>2288</v>
      </c>
      <c r="B100" t="str">
        <f>TRIM(Table_Query_from_Targusprod[[#This Row],[ModelNum]])</f>
        <v>THZ706GLZ</v>
      </c>
      <c r="C100" t="s">
        <v>2146</v>
      </c>
      <c r="D100" t="s">
        <v>2106</v>
      </c>
      <c r="E100" t="s">
        <v>1085</v>
      </c>
      <c r="F100">
        <v>140</v>
      </c>
    </row>
    <row r="101" spans="1:6" x14ac:dyDescent="0.25">
      <c r="A101" t="s">
        <v>2289</v>
      </c>
      <c r="B101" t="str">
        <f>TRIM(Table_Query_from_Targusprod[[#This Row],[ModelNum]])</f>
        <v>THZ705EUZ</v>
      </c>
      <c r="C101" t="s">
        <v>2290</v>
      </c>
      <c r="D101" t="s">
        <v>2291</v>
      </c>
      <c r="E101" t="s">
        <v>1085</v>
      </c>
      <c r="F101">
        <v>140</v>
      </c>
    </row>
    <row r="102" spans="1:6" x14ac:dyDescent="0.25">
      <c r="A102" t="s">
        <v>2525</v>
      </c>
      <c r="B102" t="str">
        <f>TRIM(Table_Query_from_Targusprod[[#This Row],[ModelNum]])</f>
        <v>THZ681GL</v>
      </c>
      <c r="C102" t="s">
        <v>2526</v>
      </c>
      <c r="D102" t="s">
        <v>2527</v>
      </c>
      <c r="E102" t="s">
        <v>1088</v>
      </c>
      <c r="F102">
        <v>140</v>
      </c>
    </row>
    <row r="103" spans="1:6" x14ac:dyDescent="0.25">
      <c r="A103" t="s">
        <v>2147</v>
      </c>
      <c r="B103" t="str">
        <f>TRIM(Table_Query_from_Targusprod[[#This Row],[ModelNum]])</f>
        <v>THZ676GL</v>
      </c>
      <c r="C103" t="s">
        <v>2292</v>
      </c>
      <c r="D103" t="s">
        <v>2293</v>
      </c>
      <c r="E103" t="s">
        <v>1088</v>
      </c>
      <c r="F103">
        <v>140</v>
      </c>
    </row>
    <row r="104" spans="1:6" x14ac:dyDescent="0.25">
      <c r="A104" t="s">
        <v>2147</v>
      </c>
      <c r="B104" t="str">
        <f>TRIM(Table_Query_from_Targusprod[[#This Row],[ModelNum]])</f>
        <v>THZ676GL</v>
      </c>
      <c r="C104" t="s">
        <v>2148</v>
      </c>
      <c r="D104" t="s">
        <v>2293</v>
      </c>
      <c r="E104" t="s">
        <v>1090</v>
      </c>
      <c r="F104">
        <v>140</v>
      </c>
    </row>
    <row r="105" spans="1:6" x14ac:dyDescent="0.25">
      <c r="A105" t="s">
        <v>2294</v>
      </c>
      <c r="B105" t="str">
        <f>TRIM(Table_Query_from_Targusprod[[#This Row],[ModelNum]])</f>
        <v>THZ67603GL</v>
      </c>
      <c r="C105" t="s">
        <v>2295</v>
      </c>
      <c r="D105" t="s">
        <v>2296</v>
      </c>
      <c r="E105" t="s">
        <v>1088</v>
      </c>
      <c r="F105">
        <v>140</v>
      </c>
    </row>
    <row r="106" spans="1:6" x14ac:dyDescent="0.25">
      <c r="A106" t="s">
        <v>2294</v>
      </c>
      <c r="B106" t="str">
        <f>TRIM(Table_Query_from_Targusprod[[#This Row],[ModelNum]])</f>
        <v>THZ67603GL</v>
      </c>
      <c r="C106" t="s">
        <v>2149</v>
      </c>
      <c r="D106" t="s">
        <v>2296</v>
      </c>
      <c r="E106" t="s">
        <v>1090</v>
      </c>
      <c r="F106">
        <v>140</v>
      </c>
    </row>
    <row r="107" spans="1:6" x14ac:dyDescent="0.25">
      <c r="A107" t="s">
        <v>2150</v>
      </c>
      <c r="B107" t="str">
        <f>TRIM(Table_Query_from_Targusprod[[#This Row],[ModelNum]])</f>
        <v>THZ675GL</v>
      </c>
      <c r="C107" t="s">
        <v>2297</v>
      </c>
      <c r="D107" t="s">
        <v>2298</v>
      </c>
      <c r="E107" t="s">
        <v>1088</v>
      </c>
      <c r="F107">
        <v>140</v>
      </c>
    </row>
    <row r="108" spans="1:6" x14ac:dyDescent="0.25">
      <c r="A108" t="s">
        <v>2150</v>
      </c>
      <c r="B108" t="str">
        <f>TRIM(Table_Query_from_Targusprod[[#This Row],[ModelNum]])</f>
        <v>THZ675GL</v>
      </c>
      <c r="C108" t="s">
        <v>2151</v>
      </c>
      <c r="D108" t="s">
        <v>2298</v>
      </c>
      <c r="E108" t="s">
        <v>1090</v>
      </c>
      <c r="F108">
        <v>140</v>
      </c>
    </row>
    <row r="109" spans="1:6" x14ac:dyDescent="0.25">
      <c r="A109" t="s">
        <v>2152</v>
      </c>
      <c r="B109" t="str">
        <f>TRIM(Table_Query_from_Targusprod[[#This Row],[ModelNum]])</f>
        <v>THZ674GL</v>
      </c>
      <c r="C109" t="s">
        <v>2299</v>
      </c>
      <c r="D109" t="s">
        <v>2300</v>
      </c>
      <c r="E109" t="s">
        <v>1088</v>
      </c>
      <c r="F109">
        <v>140</v>
      </c>
    </row>
    <row r="110" spans="1:6" x14ac:dyDescent="0.25">
      <c r="A110" t="s">
        <v>2152</v>
      </c>
      <c r="B110" t="str">
        <f>TRIM(Table_Query_from_Targusprod[[#This Row],[ModelNum]])</f>
        <v>THZ674GL</v>
      </c>
      <c r="C110" t="s">
        <v>2153</v>
      </c>
      <c r="D110" t="s">
        <v>2300</v>
      </c>
      <c r="E110" t="s">
        <v>1090</v>
      </c>
      <c r="F110">
        <v>140</v>
      </c>
    </row>
    <row r="111" spans="1:6" x14ac:dyDescent="0.25">
      <c r="A111" t="s">
        <v>2154</v>
      </c>
      <c r="B111" t="str">
        <f>TRIM(Table_Query_from_Targusprod[[#This Row],[ModelNum]])</f>
        <v>THZ67408GL</v>
      </c>
      <c r="C111" t="s">
        <v>2301</v>
      </c>
      <c r="D111" t="s">
        <v>2302</v>
      </c>
      <c r="E111" t="s">
        <v>1088</v>
      </c>
      <c r="F111">
        <v>140</v>
      </c>
    </row>
    <row r="112" spans="1:6" x14ac:dyDescent="0.25">
      <c r="A112" t="s">
        <v>2155</v>
      </c>
      <c r="B112" t="str">
        <f>TRIM(Table_Query_from_Targusprod[[#This Row],[ModelNum]])</f>
        <v>THZ67404GL</v>
      </c>
      <c r="C112" t="s">
        <v>2303</v>
      </c>
      <c r="D112" t="s">
        <v>2304</v>
      </c>
      <c r="E112" t="s">
        <v>1088</v>
      </c>
      <c r="F112">
        <v>140</v>
      </c>
    </row>
    <row r="113" spans="1:6" x14ac:dyDescent="0.25">
      <c r="A113" t="s">
        <v>2155</v>
      </c>
      <c r="B113" t="str">
        <f>TRIM(Table_Query_from_Targusprod[[#This Row],[ModelNum]])</f>
        <v>THZ67404GL</v>
      </c>
      <c r="C113" t="s">
        <v>2156</v>
      </c>
      <c r="D113" t="s">
        <v>2304</v>
      </c>
      <c r="E113" t="s">
        <v>1087</v>
      </c>
      <c r="F113">
        <v>140</v>
      </c>
    </row>
    <row r="114" spans="1:6" x14ac:dyDescent="0.25">
      <c r="A114" t="s">
        <v>2157</v>
      </c>
      <c r="B114" t="str">
        <f>TRIM(Table_Query_from_Targusprod[[#This Row],[ModelNum]])</f>
        <v>THZ673GL</v>
      </c>
      <c r="C114" t="s">
        <v>2305</v>
      </c>
      <c r="D114" t="s">
        <v>2306</v>
      </c>
      <c r="E114" t="s">
        <v>1088</v>
      </c>
      <c r="F114">
        <v>140</v>
      </c>
    </row>
    <row r="115" spans="1:6" x14ac:dyDescent="0.25">
      <c r="A115" t="s">
        <v>2157</v>
      </c>
      <c r="B115" t="str">
        <f>TRIM(Table_Query_from_Targusprod[[#This Row],[ModelNum]])</f>
        <v>THZ673GL</v>
      </c>
      <c r="C115" t="s">
        <v>2158</v>
      </c>
      <c r="D115" t="s">
        <v>2306</v>
      </c>
      <c r="E115" t="s">
        <v>1090</v>
      </c>
      <c r="F115">
        <v>140</v>
      </c>
    </row>
    <row r="116" spans="1:6" x14ac:dyDescent="0.25">
      <c r="A116" t="s">
        <v>2159</v>
      </c>
      <c r="B116" t="str">
        <f>TRIM(Table_Query_from_Targusprod[[#This Row],[ModelNum]])</f>
        <v>THZ67304GL</v>
      </c>
      <c r="C116" t="s">
        <v>2307</v>
      </c>
      <c r="D116" t="s">
        <v>2308</v>
      </c>
      <c r="E116" t="s">
        <v>1088</v>
      </c>
      <c r="F116">
        <v>140</v>
      </c>
    </row>
    <row r="117" spans="1:6" x14ac:dyDescent="0.25">
      <c r="A117" t="s">
        <v>2159</v>
      </c>
      <c r="B117" t="str">
        <f>TRIM(Table_Query_from_Targusprod[[#This Row],[ModelNum]])</f>
        <v>THZ67304GL</v>
      </c>
      <c r="C117" t="s">
        <v>2160</v>
      </c>
      <c r="D117" t="s">
        <v>2308</v>
      </c>
      <c r="E117" t="s">
        <v>1090</v>
      </c>
      <c r="F117">
        <v>140</v>
      </c>
    </row>
    <row r="118" spans="1:6" x14ac:dyDescent="0.25">
      <c r="A118" t="s">
        <v>2161</v>
      </c>
      <c r="B118" t="str">
        <f>TRIM(Table_Query_from_Targusprod[[#This Row],[ModelNum]])</f>
        <v>THZ67202GL</v>
      </c>
      <c r="C118" t="s">
        <v>2309</v>
      </c>
      <c r="D118" t="s">
        <v>2310</v>
      </c>
      <c r="E118" t="s">
        <v>1088</v>
      </c>
      <c r="F118">
        <v>140</v>
      </c>
    </row>
    <row r="119" spans="1:6" x14ac:dyDescent="0.25">
      <c r="A119" t="s">
        <v>2161</v>
      </c>
      <c r="B119" t="str">
        <f>TRIM(Table_Query_from_Targusprod[[#This Row],[ModelNum]])</f>
        <v>THZ67202GL</v>
      </c>
      <c r="C119" t="s">
        <v>2162</v>
      </c>
      <c r="D119" t="s">
        <v>2310</v>
      </c>
      <c r="E119" t="s">
        <v>1090</v>
      </c>
      <c r="F119">
        <v>140</v>
      </c>
    </row>
    <row r="120" spans="1:6" x14ac:dyDescent="0.25">
      <c r="A120" t="s">
        <v>1734</v>
      </c>
      <c r="B120" t="str">
        <f>TRIM(Table_Query_from_Targusprod[[#This Row],[ModelNum]])</f>
        <v>THZ665GL</v>
      </c>
      <c r="C120" t="s">
        <v>1735</v>
      </c>
      <c r="D120" t="s">
        <v>1736</v>
      </c>
      <c r="E120" t="s">
        <v>1086</v>
      </c>
      <c r="F120">
        <v>140</v>
      </c>
    </row>
    <row r="121" spans="1:6" x14ac:dyDescent="0.25">
      <c r="A121" t="s">
        <v>1737</v>
      </c>
      <c r="B121" t="str">
        <f>TRIM(Table_Query_from_Targusprod[[#This Row],[ModelNum]])</f>
        <v>THZ66502GL</v>
      </c>
      <c r="C121" t="s">
        <v>1738</v>
      </c>
      <c r="D121" t="s">
        <v>1739</v>
      </c>
      <c r="E121" t="s">
        <v>1086</v>
      </c>
      <c r="F121">
        <v>140</v>
      </c>
    </row>
    <row r="122" spans="1:6" x14ac:dyDescent="0.25">
      <c r="A122" t="s">
        <v>1740</v>
      </c>
      <c r="B122" t="str">
        <f>TRIM(Table_Query_from_Targusprod[[#This Row],[ModelNum]])</f>
        <v>THZ664GL</v>
      </c>
      <c r="C122" t="s">
        <v>1741</v>
      </c>
      <c r="D122" t="s">
        <v>1742</v>
      </c>
      <c r="E122" t="s">
        <v>1088</v>
      </c>
      <c r="F122">
        <v>140</v>
      </c>
    </row>
    <row r="123" spans="1:6" x14ac:dyDescent="0.25">
      <c r="A123" t="s">
        <v>1743</v>
      </c>
      <c r="B123" t="str">
        <f>TRIM(Table_Query_from_Targusprod[[#This Row],[ModelNum]])</f>
        <v>THZ66304GL</v>
      </c>
      <c r="C123" t="s">
        <v>1744</v>
      </c>
      <c r="D123" t="s">
        <v>1745</v>
      </c>
      <c r="E123" t="s">
        <v>1086</v>
      </c>
      <c r="F123">
        <v>140</v>
      </c>
    </row>
    <row r="124" spans="1:6" x14ac:dyDescent="0.25">
      <c r="A124" t="s">
        <v>1746</v>
      </c>
      <c r="B124" t="str">
        <f>TRIM(Table_Query_from_Targusprod[[#This Row],[ModelNum]])</f>
        <v>THZ66302GL</v>
      </c>
      <c r="C124" t="s">
        <v>1747</v>
      </c>
      <c r="D124" t="s">
        <v>1748</v>
      </c>
      <c r="E124" t="s">
        <v>1086</v>
      </c>
      <c r="F124">
        <v>140</v>
      </c>
    </row>
    <row r="125" spans="1:6" x14ac:dyDescent="0.25">
      <c r="A125" t="s">
        <v>1749</v>
      </c>
      <c r="B125" t="str">
        <f>TRIM(Table_Query_from_Targusprod[[#This Row],[ModelNum]])</f>
        <v>THZ66204GL</v>
      </c>
      <c r="C125" t="s">
        <v>1750</v>
      </c>
      <c r="D125" t="s">
        <v>1751</v>
      </c>
      <c r="E125" t="s">
        <v>1086</v>
      </c>
      <c r="F125">
        <v>140</v>
      </c>
    </row>
    <row r="126" spans="1:6" x14ac:dyDescent="0.25">
      <c r="A126" t="s">
        <v>1752</v>
      </c>
      <c r="B126" t="str">
        <f>TRIM(Table_Query_from_Targusprod[[#This Row],[ModelNum]])</f>
        <v>THZ661GL</v>
      </c>
      <c r="C126" t="s">
        <v>1753</v>
      </c>
      <c r="D126" t="s">
        <v>1754</v>
      </c>
      <c r="E126" t="s">
        <v>1086</v>
      </c>
      <c r="F126">
        <v>140</v>
      </c>
    </row>
    <row r="127" spans="1:6" x14ac:dyDescent="0.25">
      <c r="A127" t="s">
        <v>1755</v>
      </c>
      <c r="B127" t="str">
        <f>TRIM(Table_Query_from_Targusprod[[#This Row],[ModelNum]])</f>
        <v>THZ66103GL</v>
      </c>
      <c r="C127" t="s">
        <v>1756</v>
      </c>
      <c r="D127" t="s">
        <v>1754</v>
      </c>
      <c r="E127" t="s">
        <v>1086</v>
      </c>
      <c r="F127">
        <v>140</v>
      </c>
    </row>
    <row r="128" spans="1:6" x14ac:dyDescent="0.25">
      <c r="A128" t="s">
        <v>1757</v>
      </c>
      <c r="B128" t="str">
        <f>TRIM(Table_Query_from_Targusprod[[#This Row],[ModelNum]])</f>
        <v>THZ660GL</v>
      </c>
      <c r="C128" t="s">
        <v>1758</v>
      </c>
      <c r="D128" t="s">
        <v>1759</v>
      </c>
      <c r="E128" t="s">
        <v>1086</v>
      </c>
      <c r="F128">
        <v>140</v>
      </c>
    </row>
    <row r="129" spans="1:6" x14ac:dyDescent="0.25">
      <c r="A129" t="s">
        <v>1760</v>
      </c>
      <c r="B129" t="str">
        <f>TRIM(Table_Query_from_Targusprod[[#This Row],[ModelNum]])</f>
        <v>THZ66002GL</v>
      </c>
      <c r="C129" t="s">
        <v>1761</v>
      </c>
      <c r="D129" t="s">
        <v>1762</v>
      </c>
      <c r="E129" t="s">
        <v>1086</v>
      </c>
      <c r="F129">
        <v>140</v>
      </c>
    </row>
    <row r="130" spans="1:6" x14ac:dyDescent="0.25">
      <c r="A130" t="s">
        <v>2163</v>
      </c>
      <c r="B130" t="str">
        <f>TRIM(Table_Query_from_Targusprod[[#This Row],[ModelNum]])</f>
        <v>THZ651GL</v>
      </c>
      <c r="C130" t="s">
        <v>2164</v>
      </c>
      <c r="D130" t="s">
        <v>2165</v>
      </c>
      <c r="E130" t="s">
        <v>1088</v>
      </c>
      <c r="F130">
        <v>140</v>
      </c>
    </row>
    <row r="131" spans="1:6" x14ac:dyDescent="0.25">
      <c r="A131" t="s">
        <v>1590</v>
      </c>
      <c r="B131" t="str">
        <f>TRIM(Table_Query_from_Targusprod[[#This Row],[ModelNum]])</f>
        <v>THZ646GL</v>
      </c>
      <c r="C131" t="s">
        <v>2311</v>
      </c>
      <c r="D131" t="s">
        <v>969</v>
      </c>
      <c r="E131" t="s">
        <v>1087</v>
      </c>
      <c r="F131">
        <v>140</v>
      </c>
    </row>
    <row r="132" spans="1:6" x14ac:dyDescent="0.25">
      <c r="A132" t="s">
        <v>1763</v>
      </c>
      <c r="B132" t="str">
        <f>TRIM(Table_Query_from_Targusprod[[#This Row],[ModelNum]])</f>
        <v>THZ645GL</v>
      </c>
      <c r="C132" t="s">
        <v>1764</v>
      </c>
      <c r="D132" t="s">
        <v>1765</v>
      </c>
      <c r="E132" t="s">
        <v>1086</v>
      </c>
      <c r="F132">
        <v>140</v>
      </c>
    </row>
    <row r="133" spans="1:6" x14ac:dyDescent="0.25">
      <c r="A133" t="s">
        <v>1766</v>
      </c>
      <c r="B133" t="str">
        <f>TRIM(Table_Query_from_Targusprod[[#This Row],[ModelNum]])</f>
        <v>THZ64508GL</v>
      </c>
      <c r="C133" t="s">
        <v>1767</v>
      </c>
      <c r="D133" t="s">
        <v>1768</v>
      </c>
      <c r="E133" t="s">
        <v>1086</v>
      </c>
      <c r="F133">
        <v>140</v>
      </c>
    </row>
    <row r="134" spans="1:6" x14ac:dyDescent="0.25">
      <c r="A134" t="s">
        <v>1769</v>
      </c>
      <c r="B134" t="str">
        <f>TRIM(Table_Query_from_Targusprod[[#This Row],[ModelNum]])</f>
        <v>THZ64507GL</v>
      </c>
      <c r="C134" t="s">
        <v>1770</v>
      </c>
      <c r="D134" t="s">
        <v>1771</v>
      </c>
      <c r="E134" t="s">
        <v>1086</v>
      </c>
      <c r="F134">
        <v>140</v>
      </c>
    </row>
    <row r="135" spans="1:6" x14ac:dyDescent="0.25">
      <c r="A135" t="s">
        <v>1772</v>
      </c>
      <c r="B135" t="str">
        <f>TRIM(Table_Query_from_Targusprod[[#This Row],[ModelNum]])</f>
        <v>THZ64503GL</v>
      </c>
      <c r="C135" t="s">
        <v>1773</v>
      </c>
      <c r="D135" t="s">
        <v>1774</v>
      </c>
      <c r="E135" t="s">
        <v>1086</v>
      </c>
      <c r="F135">
        <v>140</v>
      </c>
    </row>
    <row r="136" spans="1:6" x14ac:dyDescent="0.25">
      <c r="A136" t="s">
        <v>1775</v>
      </c>
      <c r="B136" t="str">
        <f>TRIM(Table_Query_from_Targusprod[[#This Row],[ModelNum]])</f>
        <v>THZ64502GL</v>
      </c>
      <c r="C136" t="s">
        <v>1776</v>
      </c>
      <c r="D136" t="s">
        <v>1777</v>
      </c>
      <c r="E136" t="s">
        <v>1086</v>
      </c>
      <c r="F136">
        <v>140</v>
      </c>
    </row>
    <row r="137" spans="1:6" x14ac:dyDescent="0.25">
      <c r="A137" t="s">
        <v>1778</v>
      </c>
      <c r="B137" t="str">
        <f>TRIM(Table_Query_from_Targusprod[[#This Row],[ModelNum]])</f>
        <v>THZ643GL</v>
      </c>
      <c r="C137" t="s">
        <v>1779</v>
      </c>
      <c r="D137" t="s">
        <v>1780</v>
      </c>
      <c r="E137" t="s">
        <v>1086</v>
      </c>
      <c r="F137">
        <v>140</v>
      </c>
    </row>
    <row r="138" spans="1:6" x14ac:dyDescent="0.25">
      <c r="A138" t="s">
        <v>1781</v>
      </c>
      <c r="B138" t="str">
        <f>TRIM(Table_Query_from_Targusprod[[#This Row],[ModelNum]])</f>
        <v>THZ64308GL</v>
      </c>
      <c r="C138" t="s">
        <v>1782</v>
      </c>
      <c r="D138" t="s">
        <v>1783</v>
      </c>
      <c r="E138" t="s">
        <v>1086</v>
      </c>
      <c r="F138">
        <v>140</v>
      </c>
    </row>
    <row r="139" spans="1:6" x14ac:dyDescent="0.25">
      <c r="A139" t="s">
        <v>1784</v>
      </c>
      <c r="B139" t="str">
        <f>TRIM(Table_Query_from_Targusprod[[#This Row],[ModelNum]])</f>
        <v>THZ64307GL</v>
      </c>
      <c r="C139" t="s">
        <v>1785</v>
      </c>
      <c r="D139" t="s">
        <v>1786</v>
      </c>
      <c r="E139" t="s">
        <v>1088</v>
      </c>
      <c r="F139">
        <v>140</v>
      </c>
    </row>
    <row r="140" spans="1:6" x14ac:dyDescent="0.25">
      <c r="A140" t="s">
        <v>1787</v>
      </c>
      <c r="B140" t="str">
        <f>TRIM(Table_Query_from_Targusprod[[#This Row],[ModelNum]])</f>
        <v>THZ64303GL</v>
      </c>
      <c r="C140" t="s">
        <v>1788</v>
      </c>
      <c r="D140" t="s">
        <v>1789</v>
      </c>
      <c r="E140" t="s">
        <v>1086</v>
      </c>
      <c r="F140">
        <v>140</v>
      </c>
    </row>
    <row r="141" spans="1:6" x14ac:dyDescent="0.25">
      <c r="A141" t="s">
        <v>1790</v>
      </c>
      <c r="B141" t="str">
        <f>TRIM(Table_Query_from_Targusprod[[#This Row],[ModelNum]])</f>
        <v>THZ64302GL</v>
      </c>
      <c r="C141" t="s">
        <v>1791</v>
      </c>
      <c r="D141" t="s">
        <v>1792</v>
      </c>
      <c r="E141" t="s">
        <v>1086</v>
      </c>
      <c r="F141">
        <v>140</v>
      </c>
    </row>
    <row r="142" spans="1:6" x14ac:dyDescent="0.25">
      <c r="A142" t="s">
        <v>1709</v>
      </c>
      <c r="B142" t="str">
        <f>TRIM(Table_Query_from_Targusprod[[#This Row],[ModelNum]])</f>
        <v>THZ639GL</v>
      </c>
      <c r="C142" t="s">
        <v>2166</v>
      </c>
      <c r="D142" t="s">
        <v>968</v>
      </c>
      <c r="E142" t="s">
        <v>1086</v>
      </c>
      <c r="F142">
        <v>140</v>
      </c>
    </row>
    <row r="143" spans="1:6" x14ac:dyDescent="0.25">
      <c r="A143" t="s">
        <v>1708</v>
      </c>
      <c r="B143" t="str">
        <f>TRIM(Table_Query_from_Targusprod[[#This Row],[ModelNum]])</f>
        <v>THZ63908GL</v>
      </c>
      <c r="C143" t="s">
        <v>2312</v>
      </c>
      <c r="D143" t="s">
        <v>967</v>
      </c>
      <c r="E143" t="s">
        <v>1089</v>
      </c>
      <c r="F143">
        <v>140</v>
      </c>
    </row>
    <row r="144" spans="1:6" x14ac:dyDescent="0.25">
      <c r="A144" t="s">
        <v>1707</v>
      </c>
      <c r="B144" t="str">
        <f>TRIM(Table_Query_from_Targusprod[[#This Row],[ModelNum]])</f>
        <v>THZ63904GL</v>
      </c>
      <c r="C144" t="s">
        <v>2313</v>
      </c>
      <c r="D144" t="s">
        <v>966</v>
      </c>
      <c r="E144" t="s">
        <v>1089</v>
      </c>
      <c r="F144">
        <v>140</v>
      </c>
    </row>
    <row r="145" spans="1:6" x14ac:dyDescent="0.25">
      <c r="A145" t="s">
        <v>1706</v>
      </c>
      <c r="B145" t="str">
        <f>TRIM(Table_Query_from_Targusprod[[#This Row],[ModelNum]])</f>
        <v>THZ638GL</v>
      </c>
      <c r="C145" t="s">
        <v>2167</v>
      </c>
      <c r="D145" t="s">
        <v>964</v>
      </c>
      <c r="E145" t="s">
        <v>1086</v>
      </c>
      <c r="F145">
        <v>140</v>
      </c>
    </row>
    <row r="146" spans="1:6" x14ac:dyDescent="0.25">
      <c r="A146" t="s">
        <v>1706</v>
      </c>
      <c r="B146" t="str">
        <f>TRIM(Table_Query_from_Targusprod[[#This Row],[ModelNum]])</f>
        <v>THZ638GL</v>
      </c>
      <c r="C146" t="s">
        <v>965</v>
      </c>
      <c r="D146" t="s">
        <v>964</v>
      </c>
      <c r="E146" t="s">
        <v>1087</v>
      </c>
      <c r="F146">
        <v>140</v>
      </c>
    </row>
    <row r="147" spans="1:6" x14ac:dyDescent="0.25">
      <c r="A147" t="s">
        <v>1705</v>
      </c>
      <c r="B147" t="str">
        <f>TRIM(Table_Query_from_Targusprod[[#This Row],[ModelNum]])</f>
        <v>THZ63808GL</v>
      </c>
      <c r="C147" t="s">
        <v>2168</v>
      </c>
      <c r="D147" t="s">
        <v>962</v>
      </c>
      <c r="E147" t="s">
        <v>1086</v>
      </c>
      <c r="F147">
        <v>140</v>
      </c>
    </row>
    <row r="148" spans="1:6" x14ac:dyDescent="0.25">
      <c r="A148" t="s">
        <v>1705</v>
      </c>
      <c r="B148" t="str">
        <f>TRIM(Table_Query_from_Targusprod[[#This Row],[ModelNum]])</f>
        <v>THZ63808GL</v>
      </c>
      <c r="C148" t="s">
        <v>963</v>
      </c>
      <c r="D148" t="s">
        <v>962</v>
      </c>
      <c r="E148" t="s">
        <v>1087</v>
      </c>
      <c r="F148">
        <v>140</v>
      </c>
    </row>
    <row r="149" spans="1:6" x14ac:dyDescent="0.25">
      <c r="A149" t="s">
        <v>1705</v>
      </c>
      <c r="B149" t="str">
        <f>TRIM(Table_Query_from_Targusprod[[#This Row],[ModelNum]])</f>
        <v>THZ63808GL</v>
      </c>
      <c r="C149" t="s">
        <v>2314</v>
      </c>
      <c r="D149" t="s">
        <v>2315</v>
      </c>
      <c r="E149" t="s">
        <v>1087</v>
      </c>
      <c r="F149">
        <v>140</v>
      </c>
    </row>
    <row r="150" spans="1:6" x14ac:dyDescent="0.25">
      <c r="A150" t="s">
        <v>1704</v>
      </c>
      <c r="B150" t="str">
        <f>TRIM(Table_Query_from_Targusprod[[#This Row],[ModelNum]])</f>
        <v>THZ63804GL</v>
      </c>
      <c r="C150" t="s">
        <v>2169</v>
      </c>
      <c r="D150" t="s">
        <v>960</v>
      </c>
      <c r="E150" t="s">
        <v>1086</v>
      </c>
      <c r="F150">
        <v>140</v>
      </c>
    </row>
    <row r="151" spans="1:6" x14ac:dyDescent="0.25">
      <c r="A151" t="s">
        <v>1704</v>
      </c>
      <c r="B151" t="str">
        <f>TRIM(Table_Query_from_Targusprod[[#This Row],[ModelNum]])</f>
        <v>THZ63804GL</v>
      </c>
      <c r="C151" t="s">
        <v>961</v>
      </c>
      <c r="D151" t="s">
        <v>960</v>
      </c>
      <c r="E151" t="s">
        <v>1087</v>
      </c>
      <c r="F151">
        <v>140</v>
      </c>
    </row>
    <row r="152" spans="1:6" x14ac:dyDescent="0.25">
      <c r="A152" t="s">
        <v>1586</v>
      </c>
      <c r="B152" t="str">
        <f>TRIM(Table_Query_from_Targusprod[[#This Row],[ModelNum]])</f>
        <v>THZ637GL</v>
      </c>
      <c r="C152" t="s">
        <v>959</v>
      </c>
      <c r="D152" t="s">
        <v>958</v>
      </c>
      <c r="E152" t="s">
        <v>1087</v>
      </c>
      <c r="F152">
        <v>140</v>
      </c>
    </row>
    <row r="153" spans="1:6" x14ac:dyDescent="0.25">
      <c r="A153" t="s">
        <v>1585</v>
      </c>
      <c r="B153" t="str">
        <f>TRIM(Table_Query_from_Targusprod[[#This Row],[ModelNum]])</f>
        <v>THZ63602GL</v>
      </c>
      <c r="C153" t="s">
        <v>2316</v>
      </c>
      <c r="D153" t="s">
        <v>955</v>
      </c>
      <c r="E153" t="s">
        <v>1088</v>
      </c>
      <c r="F153">
        <v>140</v>
      </c>
    </row>
    <row r="154" spans="1:6" x14ac:dyDescent="0.25">
      <c r="A154" t="s">
        <v>1585</v>
      </c>
      <c r="B154" t="str">
        <f>TRIM(Table_Query_from_Targusprod[[#This Row],[ModelNum]])</f>
        <v>THZ63602GL</v>
      </c>
      <c r="C154" t="s">
        <v>957</v>
      </c>
      <c r="D154" t="s">
        <v>956</v>
      </c>
      <c r="E154" t="s">
        <v>1090</v>
      </c>
      <c r="F154">
        <v>140</v>
      </c>
    </row>
    <row r="155" spans="1:6" x14ac:dyDescent="0.25">
      <c r="A155" t="s">
        <v>1585</v>
      </c>
      <c r="B155" t="str">
        <f>TRIM(Table_Query_from_Targusprod[[#This Row],[ModelNum]])</f>
        <v>THZ63602GL</v>
      </c>
      <c r="C155" t="s">
        <v>954</v>
      </c>
      <c r="D155" t="s">
        <v>955</v>
      </c>
      <c r="E155" t="s">
        <v>1087</v>
      </c>
      <c r="F155">
        <v>140</v>
      </c>
    </row>
    <row r="156" spans="1:6" x14ac:dyDescent="0.25">
      <c r="A156" t="s">
        <v>1598</v>
      </c>
      <c r="B156" t="str">
        <f>TRIM(Table_Query_from_Targusprod[[#This Row],[ModelNum]])</f>
        <v>THZ635GL</v>
      </c>
      <c r="C156" t="s">
        <v>2528</v>
      </c>
      <c r="D156" t="s">
        <v>952</v>
      </c>
      <c r="E156" t="s">
        <v>1086</v>
      </c>
      <c r="F156">
        <v>140</v>
      </c>
    </row>
    <row r="157" spans="1:6" x14ac:dyDescent="0.25">
      <c r="A157" t="s">
        <v>1598</v>
      </c>
      <c r="B157" t="str">
        <f>TRIM(Table_Query_from_Targusprod[[#This Row],[ModelNum]])</f>
        <v>THZ635GL</v>
      </c>
      <c r="C157" t="s">
        <v>953</v>
      </c>
      <c r="D157" t="s">
        <v>952</v>
      </c>
      <c r="E157" t="s">
        <v>1086</v>
      </c>
      <c r="F157">
        <v>140</v>
      </c>
    </row>
    <row r="158" spans="1:6" x14ac:dyDescent="0.25">
      <c r="A158" t="s">
        <v>1597</v>
      </c>
      <c r="B158" t="str">
        <f>TRIM(Table_Query_from_Targusprod[[#This Row],[ModelNum]])</f>
        <v>THZ63511GL</v>
      </c>
      <c r="C158" t="s">
        <v>2529</v>
      </c>
      <c r="D158" t="s">
        <v>950</v>
      </c>
      <c r="E158" t="s">
        <v>1086</v>
      </c>
      <c r="F158">
        <v>140</v>
      </c>
    </row>
    <row r="159" spans="1:6" x14ac:dyDescent="0.25">
      <c r="A159" t="s">
        <v>1597</v>
      </c>
      <c r="B159" t="str">
        <f>TRIM(Table_Query_from_Targusprod[[#This Row],[ModelNum]])</f>
        <v>THZ63511GL</v>
      </c>
      <c r="C159" t="s">
        <v>951</v>
      </c>
      <c r="D159" t="s">
        <v>950</v>
      </c>
      <c r="E159" t="s">
        <v>1086</v>
      </c>
      <c r="F159">
        <v>140</v>
      </c>
    </row>
    <row r="160" spans="1:6" x14ac:dyDescent="0.25">
      <c r="A160" t="s">
        <v>1588</v>
      </c>
      <c r="B160" t="str">
        <f>TRIM(Table_Query_from_Targusprod[[#This Row],[ModelNum]])</f>
        <v>THZ634GL</v>
      </c>
      <c r="C160" t="s">
        <v>949</v>
      </c>
      <c r="D160" t="s">
        <v>948</v>
      </c>
      <c r="E160" t="s">
        <v>1086</v>
      </c>
      <c r="F160">
        <v>140</v>
      </c>
    </row>
    <row r="161" spans="1:6" x14ac:dyDescent="0.25">
      <c r="A161" t="s">
        <v>1587</v>
      </c>
      <c r="B161" t="str">
        <f>TRIM(Table_Query_from_Targusprod[[#This Row],[ModelNum]])</f>
        <v>THZ63403GL</v>
      </c>
      <c r="C161" t="s">
        <v>947</v>
      </c>
      <c r="D161" t="s">
        <v>946</v>
      </c>
      <c r="E161" t="s">
        <v>1086</v>
      </c>
      <c r="F161">
        <v>140</v>
      </c>
    </row>
    <row r="162" spans="1:6" x14ac:dyDescent="0.25">
      <c r="A162" t="s">
        <v>2170</v>
      </c>
      <c r="B162" t="str">
        <f>TRIM(Table_Query_from_Targusprod[[#This Row],[ModelNum]])</f>
        <v>THZ633FR</v>
      </c>
      <c r="C162" t="s">
        <v>2171</v>
      </c>
      <c r="D162" t="s">
        <v>2172</v>
      </c>
      <c r="E162" t="s">
        <v>1087</v>
      </c>
      <c r="F162">
        <v>140</v>
      </c>
    </row>
    <row r="163" spans="1:6" x14ac:dyDescent="0.25">
      <c r="A163" t="s">
        <v>1592</v>
      </c>
      <c r="B163" t="str">
        <f>TRIM(Table_Query_from_Targusprod[[#This Row],[ModelNum]])</f>
        <v>THZ632EU</v>
      </c>
      <c r="C163" t="s">
        <v>1895</v>
      </c>
      <c r="D163" t="s">
        <v>945</v>
      </c>
      <c r="E163" t="s">
        <v>1085</v>
      </c>
      <c r="F163">
        <v>140</v>
      </c>
    </row>
    <row r="164" spans="1:6" x14ac:dyDescent="0.25">
      <c r="A164" t="s">
        <v>1592</v>
      </c>
      <c r="B164" t="str">
        <f>TRIM(Table_Query_from_Targusprod[[#This Row],[ModelNum]])</f>
        <v>THZ632EU</v>
      </c>
      <c r="C164" t="s">
        <v>944</v>
      </c>
      <c r="D164" t="s">
        <v>945</v>
      </c>
      <c r="E164" t="s">
        <v>1085</v>
      </c>
      <c r="F164">
        <v>140</v>
      </c>
    </row>
    <row r="165" spans="1:6" x14ac:dyDescent="0.25">
      <c r="A165" t="s">
        <v>1591</v>
      </c>
      <c r="B165" t="str">
        <f>TRIM(Table_Query_from_Targusprod[[#This Row],[ModelNum]])</f>
        <v>THZ631GL</v>
      </c>
      <c r="C165" t="s">
        <v>1896</v>
      </c>
      <c r="D165" t="s">
        <v>2173</v>
      </c>
      <c r="E165" t="s">
        <v>1089</v>
      </c>
      <c r="F165">
        <v>140</v>
      </c>
    </row>
    <row r="166" spans="1:6" x14ac:dyDescent="0.25">
      <c r="A166" t="s">
        <v>1703</v>
      </c>
      <c r="B166" t="str">
        <f>TRIM(Table_Query_from_Targusprod[[#This Row],[ModelNum]])</f>
        <v>THZ628GL</v>
      </c>
      <c r="C166" t="s">
        <v>2174</v>
      </c>
      <c r="D166" t="s">
        <v>942</v>
      </c>
      <c r="E166" t="s">
        <v>1086</v>
      </c>
      <c r="F166">
        <v>140</v>
      </c>
    </row>
    <row r="167" spans="1:6" x14ac:dyDescent="0.25">
      <c r="A167" t="s">
        <v>1703</v>
      </c>
      <c r="B167" t="str">
        <f>TRIM(Table_Query_from_Targusprod[[#This Row],[ModelNum]])</f>
        <v>THZ628GL</v>
      </c>
      <c r="C167" t="s">
        <v>943</v>
      </c>
      <c r="D167" t="s">
        <v>942</v>
      </c>
      <c r="E167" t="s">
        <v>1090</v>
      </c>
      <c r="F167">
        <v>140</v>
      </c>
    </row>
    <row r="168" spans="1:6" x14ac:dyDescent="0.25">
      <c r="A168" t="s">
        <v>1702</v>
      </c>
      <c r="B168" t="str">
        <f>TRIM(Table_Query_from_Targusprod[[#This Row],[ModelNum]])</f>
        <v>THZ62809GL</v>
      </c>
      <c r="C168" t="s">
        <v>941</v>
      </c>
      <c r="D168" t="s">
        <v>940</v>
      </c>
      <c r="E168" t="s">
        <v>1089</v>
      </c>
      <c r="F168">
        <v>140</v>
      </c>
    </row>
    <row r="169" spans="1:6" x14ac:dyDescent="0.25">
      <c r="A169" t="s">
        <v>2175</v>
      </c>
      <c r="B169" t="str">
        <f>TRIM(Table_Query_from_Targusprod[[#This Row],[ModelNum]])</f>
        <v>THZ62808GL</v>
      </c>
      <c r="C169" t="s">
        <v>2176</v>
      </c>
      <c r="D169" t="s">
        <v>2177</v>
      </c>
      <c r="E169" t="s">
        <v>1088</v>
      </c>
      <c r="F169">
        <v>140</v>
      </c>
    </row>
    <row r="170" spans="1:6" x14ac:dyDescent="0.25">
      <c r="A170" t="s">
        <v>1701</v>
      </c>
      <c r="B170" t="str">
        <f>TRIM(Table_Query_from_Targusprod[[#This Row],[ModelNum]])</f>
        <v>THZ62804GL</v>
      </c>
      <c r="C170" t="s">
        <v>2178</v>
      </c>
      <c r="D170" t="s">
        <v>938</v>
      </c>
      <c r="E170" t="s">
        <v>1086</v>
      </c>
      <c r="F170">
        <v>140</v>
      </c>
    </row>
    <row r="171" spans="1:6" x14ac:dyDescent="0.25">
      <c r="A171" t="s">
        <v>1701</v>
      </c>
      <c r="B171" t="str">
        <f>TRIM(Table_Query_from_Targusprod[[#This Row],[ModelNum]])</f>
        <v>THZ62804GL</v>
      </c>
      <c r="C171" t="s">
        <v>939</v>
      </c>
      <c r="D171" t="s">
        <v>938</v>
      </c>
      <c r="E171" t="s">
        <v>1087</v>
      </c>
      <c r="F171">
        <v>140</v>
      </c>
    </row>
    <row r="172" spans="1:6" x14ac:dyDescent="0.25">
      <c r="A172" t="s">
        <v>1620</v>
      </c>
      <c r="B172" t="str">
        <f>TRIM(Table_Query_from_Targusprod[[#This Row],[ModelNum]])</f>
        <v>THZ622GL</v>
      </c>
      <c r="C172" t="s">
        <v>936</v>
      </c>
      <c r="D172" t="s">
        <v>937</v>
      </c>
      <c r="E172" t="s">
        <v>1087</v>
      </c>
      <c r="F172">
        <v>140</v>
      </c>
    </row>
    <row r="173" spans="1:6" x14ac:dyDescent="0.25">
      <c r="A173" t="s">
        <v>1471</v>
      </c>
      <c r="B173" t="str">
        <f>TRIM(Table_Query_from_Targusprod[[#This Row],[ModelNum]])</f>
        <v>THZ620UK</v>
      </c>
      <c r="C173" t="s">
        <v>935</v>
      </c>
      <c r="D173" t="s">
        <v>903</v>
      </c>
      <c r="E173" t="s">
        <v>1085</v>
      </c>
      <c r="F173">
        <v>140</v>
      </c>
    </row>
    <row r="174" spans="1:6" x14ac:dyDescent="0.25">
      <c r="A174" t="s">
        <v>2107</v>
      </c>
      <c r="B174" t="str">
        <f>TRIM(Table_Query_from_Targusprod[[#This Row],[ModelNum]])</f>
        <v>THZ620NO</v>
      </c>
      <c r="C174" t="s">
        <v>1897</v>
      </c>
      <c r="D174" t="s">
        <v>902</v>
      </c>
      <c r="E174" t="s">
        <v>1085</v>
      </c>
      <c r="F174">
        <v>140</v>
      </c>
    </row>
    <row r="175" spans="1:6" x14ac:dyDescent="0.25">
      <c r="A175" t="s">
        <v>2108</v>
      </c>
      <c r="B175" t="str">
        <f>TRIM(Table_Query_from_Targusprod[[#This Row],[ModelNum]])</f>
        <v>THZ620DE</v>
      </c>
      <c r="C175" t="s">
        <v>2317</v>
      </c>
      <c r="D175" t="s">
        <v>901</v>
      </c>
      <c r="E175" t="s">
        <v>1085</v>
      </c>
      <c r="F175">
        <v>140</v>
      </c>
    </row>
    <row r="176" spans="1:6" x14ac:dyDescent="0.25">
      <c r="A176" t="s">
        <v>1584</v>
      </c>
      <c r="B176" t="str">
        <f>TRIM(Table_Query_from_Targusprod[[#This Row],[ModelNum]])</f>
        <v>THZ618GL</v>
      </c>
      <c r="C176" t="s">
        <v>2179</v>
      </c>
      <c r="D176" t="s">
        <v>934</v>
      </c>
      <c r="E176" t="s">
        <v>1089</v>
      </c>
      <c r="F176">
        <v>140</v>
      </c>
    </row>
    <row r="177" spans="1:6" x14ac:dyDescent="0.25">
      <c r="A177" t="s">
        <v>1584</v>
      </c>
      <c r="B177" t="str">
        <f>TRIM(Table_Query_from_Targusprod[[#This Row],[ModelNum]])</f>
        <v>THZ618GL</v>
      </c>
      <c r="C177" t="s">
        <v>1793</v>
      </c>
      <c r="D177" t="s">
        <v>934</v>
      </c>
      <c r="E177" t="s">
        <v>1090</v>
      </c>
      <c r="F177">
        <v>140</v>
      </c>
    </row>
    <row r="178" spans="1:6" x14ac:dyDescent="0.25">
      <c r="A178" t="s">
        <v>1583</v>
      </c>
      <c r="B178" t="str">
        <f>TRIM(Table_Query_from_Targusprod[[#This Row],[ModelNum]])</f>
        <v>THZ617GL</v>
      </c>
      <c r="C178" t="s">
        <v>932</v>
      </c>
      <c r="D178" t="s">
        <v>933</v>
      </c>
      <c r="E178" t="s">
        <v>1087</v>
      </c>
      <c r="F178">
        <v>140</v>
      </c>
    </row>
    <row r="179" spans="1:6" x14ac:dyDescent="0.25">
      <c r="A179" t="s">
        <v>2318</v>
      </c>
      <c r="B179" t="str">
        <f>TRIM(Table_Query_from_Targusprod[[#This Row],[ModelNum]])</f>
        <v>THZ599EU</v>
      </c>
      <c r="C179" t="s">
        <v>2319</v>
      </c>
      <c r="D179" t="s">
        <v>2320</v>
      </c>
      <c r="E179" t="s">
        <v>1087</v>
      </c>
      <c r="F179">
        <v>140</v>
      </c>
    </row>
    <row r="180" spans="1:6" x14ac:dyDescent="0.25">
      <c r="A180" t="s">
        <v>1589</v>
      </c>
      <c r="B180" t="str">
        <f>TRIM(Table_Query_from_Targusprod[[#This Row],[ModelNum]])</f>
        <v>THZ597EU</v>
      </c>
      <c r="C180" t="s">
        <v>930</v>
      </c>
      <c r="D180" t="s">
        <v>931</v>
      </c>
      <c r="E180" t="s">
        <v>1087</v>
      </c>
      <c r="F180">
        <v>140</v>
      </c>
    </row>
    <row r="181" spans="1:6" x14ac:dyDescent="0.25">
      <c r="A181" t="s">
        <v>1602</v>
      </c>
      <c r="B181" t="str">
        <f>TRIM(Table_Query_from_Targusprod[[#This Row],[ModelNum]])</f>
        <v>THZ595GL</v>
      </c>
      <c r="C181" t="s">
        <v>929</v>
      </c>
      <c r="D181" t="s">
        <v>928</v>
      </c>
      <c r="E181" t="s">
        <v>1086</v>
      </c>
      <c r="F181">
        <v>140</v>
      </c>
    </row>
    <row r="182" spans="1:6" x14ac:dyDescent="0.25">
      <c r="A182" t="s">
        <v>1601</v>
      </c>
      <c r="B182" t="str">
        <f>TRIM(Table_Query_from_Targusprod[[#This Row],[ModelNum]])</f>
        <v>THZ59503GL</v>
      </c>
      <c r="C182" t="s">
        <v>927</v>
      </c>
      <c r="D182" t="s">
        <v>926</v>
      </c>
      <c r="E182" t="s">
        <v>1087</v>
      </c>
      <c r="F182">
        <v>140</v>
      </c>
    </row>
    <row r="183" spans="1:6" x14ac:dyDescent="0.25">
      <c r="A183" t="s">
        <v>1600</v>
      </c>
      <c r="B183" t="str">
        <f>TRIM(Table_Query_from_Targusprod[[#This Row],[ModelNum]])</f>
        <v>THZ59502GL</v>
      </c>
      <c r="C183" t="s">
        <v>925</v>
      </c>
      <c r="D183" t="s">
        <v>924</v>
      </c>
      <c r="E183" t="s">
        <v>1086</v>
      </c>
      <c r="F183">
        <v>140</v>
      </c>
    </row>
    <row r="184" spans="1:6" x14ac:dyDescent="0.25">
      <c r="A184" t="s">
        <v>1599</v>
      </c>
      <c r="B184" t="str">
        <f>TRIM(Table_Query_from_Targusprod[[#This Row],[ModelNum]])</f>
        <v>THZ594GL</v>
      </c>
      <c r="C184" t="s">
        <v>923</v>
      </c>
      <c r="D184" t="s">
        <v>922</v>
      </c>
      <c r="E184" t="s">
        <v>1086</v>
      </c>
      <c r="F184">
        <v>140</v>
      </c>
    </row>
    <row r="185" spans="1:6" x14ac:dyDescent="0.25">
      <c r="A185" t="s">
        <v>1605</v>
      </c>
      <c r="B185" t="str">
        <f>TRIM(Table_Query_from_Targusprod[[#This Row],[ModelNum]])</f>
        <v>THZ59403GL</v>
      </c>
      <c r="C185" t="s">
        <v>921</v>
      </c>
      <c r="D185" t="s">
        <v>920</v>
      </c>
      <c r="E185" t="s">
        <v>1086</v>
      </c>
      <c r="F185">
        <v>140</v>
      </c>
    </row>
    <row r="186" spans="1:6" x14ac:dyDescent="0.25">
      <c r="A186" t="s">
        <v>1604</v>
      </c>
      <c r="B186" t="str">
        <f>TRIM(Table_Query_from_Targusprod[[#This Row],[ModelNum]])</f>
        <v>THZ59402GL</v>
      </c>
      <c r="C186" t="s">
        <v>919</v>
      </c>
      <c r="D186" t="s">
        <v>917</v>
      </c>
      <c r="E186" t="s">
        <v>1087</v>
      </c>
      <c r="F186">
        <v>140</v>
      </c>
    </row>
    <row r="187" spans="1:6" x14ac:dyDescent="0.25">
      <c r="A187" t="s">
        <v>1604</v>
      </c>
      <c r="B187" t="str">
        <f>TRIM(Table_Query_from_Targusprod[[#This Row],[ModelNum]])</f>
        <v>THZ59402GL</v>
      </c>
      <c r="C187" t="s">
        <v>918</v>
      </c>
      <c r="D187" t="s">
        <v>917</v>
      </c>
      <c r="E187" t="s">
        <v>1087</v>
      </c>
      <c r="F187">
        <v>140</v>
      </c>
    </row>
    <row r="188" spans="1:6" x14ac:dyDescent="0.25">
      <c r="A188" t="s">
        <v>2321</v>
      </c>
      <c r="B188" t="str">
        <f>TRIM(Table_Query_from_Targusprod[[#This Row],[ModelNum]])</f>
        <v>THZ59303GL</v>
      </c>
      <c r="C188" t="s">
        <v>2322</v>
      </c>
      <c r="D188" t="s">
        <v>2323</v>
      </c>
      <c r="E188" t="s">
        <v>1087</v>
      </c>
      <c r="F188">
        <v>140</v>
      </c>
    </row>
    <row r="189" spans="1:6" x14ac:dyDescent="0.25">
      <c r="A189" t="s">
        <v>1603</v>
      </c>
      <c r="B189" t="str">
        <f>TRIM(Table_Query_from_Targusprod[[#This Row],[ModelNum]])</f>
        <v>THZ592EU</v>
      </c>
      <c r="C189" t="s">
        <v>916</v>
      </c>
      <c r="D189" t="s">
        <v>915</v>
      </c>
      <c r="E189" t="s">
        <v>1087</v>
      </c>
      <c r="F189">
        <v>140</v>
      </c>
    </row>
    <row r="190" spans="1:6" x14ac:dyDescent="0.25">
      <c r="A190" t="s">
        <v>1603</v>
      </c>
      <c r="B190" t="str">
        <f>TRIM(Table_Query_from_Targusprod[[#This Row],[ModelNum]])</f>
        <v>THZ592EU</v>
      </c>
      <c r="C190" t="s">
        <v>2324</v>
      </c>
      <c r="D190" t="s">
        <v>915</v>
      </c>
      <c r="E190" t="s">
        <v>1087</v>
      </c>
      <c r="F190">
        <v>140</v>
      </c>
    </row>
    <row r="191" spans="1:6" x14ac:dyDescent="0.25">
      <c r="A191" t="s">
        <v>1603</v>
      </c>
      <c r="B191" t="str">
        <f>TRIM(Table_Query_from_Targusprod[[#This Row],[ModelNum]])</f>
        <v>THZ592EU</v>
      </c>
      <c r="C191" t="s">
        <v>2325</v>
      </c>
      <c r="D191" t="s">
        <v>915</v>
      </c>
      <c r="E191" t="s">
        <v>1087</v>
      </c>
      <c r="F191">
        <v>140</v>
      </c>
    </row>
    <row r="192" spans="1:6" x14ac:dyDescent="0.25">
      <c r="A192" t="s">
        <v>1609</v>
      </c>
      <c r="B192" t="str">
        <f>TRIM(Table_Query_from_Targusprod[[#This Row],[ModelNum]])</f>
        <v>THZ591EU</v>
      </c>
      <c r="C192" t="s">
        <v>914</v>
      </c>
      <c r="D192" t="s">
        <v>913</v>
      </c>
      <c r="E192" t="s">
        <v>1087</v>
      </c>
      <c r="F192">
        <v>140</v>
      </c>
    </row>
    <row r="193" spans="1:6" x14ac:dyDescent="0.25">
      <c r="A193" t="s">
        <v>1608</v>
      </c>
      <c r="B193" t="str">
        <f>TRIM(Table_Query_from_Targusprod[[#This Row],[ModelNum]])</f>
        <v>THZ590EU</v>
      </c>
      <c r="C193" t="s">
        <v>2326</v>
      </c>
      <c r="D193" t="s">
        <v>912</v>
      </c>
      <c r="E193" t="s">
        <v>1087</v>
      </c>
      <c r="F193">
        <v>140</v>
      </c>
    </row>
    <row r="194" spans="1:6" x14ac:dyDescent="0.25">
      <c r="A194" t="s">
        <v>2327</v>
      </c>
      <c r="B194" t="str">
        <f>TRIM(Table_Query_from_Targusprod[[#This Row],[ModelNum]])</f>
        <v>THZ59001EU</v>
      </c>
      <c r="C194" t="s">
        <v>2328</v>
      </c>
      <c r="D194" t="s">
        <v>2329</v>
      </c>
      <c r="E194" t="s">
        <v>1087</v>
      </c>
      <c r="F194">
        <v>140</v>
      </c>
    </row>
    <row r="195" spans="1:6" x14ac:dyDescent="0.25">
      <c r="A195" t="s">
        <v>1607</v>
      </c>
      <c r="B195" t="str">
        <f>TRIM(Table_Query_from_Targusprod[[#This Row],[ModelNum]])</f>
        <v>THZ589EU</v>
      </c>
      <c r="C195" t="s">
        <v>910</v>
      </c>
      <c r="D195" t="s">
        <v>911</v>
      </c>
      <c r="E195" t="s">
        <v>1087</v>
      </c>
      <c r="F195">
        <v>140</v>
      </c>
    </row>
    <row r="196" spans="1:6" x14ac:dyDescent="0.25">
      <c r="A196" t="s">
        <v>1606</v>
      </c>
      <c r="B196" t="str">
        <f>TRIM(Table_Query_from_Targusprod[[#This Row],[ModelNum]])</f>
        <v>THZ58903EU</v>
      </c>
      <c r="C196" t="s">
        <v>2330</v>
      </c>
      <c r="D196" t="s">
        <v>909</v>
      </c>
      <c r="E196" t="s">
        <v>1087</v>
      </c>
      <c r="F196">
        <v>140</v>
      </c>
    </row>
    <row r="197" spans="1:6" x14ac:dyDescent="0.25">
      <c r="A197" t="s">
        <v>2331</v>
      </c>
      <c r="B197" t="str">
        <f>TRIM(Table_Query_from_Targusprod[[#This Row],[ModelNum]])</f>
        <v>THZ58902EU</v>
      </c>
      <c r="C197" t="s">
        <v>2332</v>
      </c>
      <c r="D197" t="s">
        <v>2333</v>
      </c>
      <c r="E197" t="s">
        <v>1087</v>
      </c>
      <c r="F197">
        <v>140</v>
      </c>
    </row>
    <row r="198" spans="1:6" x14ac:dyDescent="0.25">
      <c r="A198" t="s">
        <v>1594</v>
      </c>
      <c r="B198" t="str">
        <f>TRIM(Table_Query_from_Targusprod[[#This Row],[ModelNum]])</f>
        <v>THZ56004GL</v>
      </c>
      <c r="C198" t="s">
        <v>908</v>
      </c>
      <c r="D198" t="s">
        <v>1898</v>
      </c>
      <c r="E198" t="s">
        <v>1087</v>
      </c>
      <c r="F198">
        <v>140</v>
      </c>
    </row>
    <row r="199" spans="1:6" x14ac:dyDescent="0.25">
      <c r="A199" t="s">
        <v>1594</v>
      </c>
      <c r="B199" t="str">
        <f>TRIM(Table_Query_from_Targusprod[[#This Row],[ModelNum]])</f>
        <v>THZ56004GL</v>
      </c>
      <c r="C199" t="s">
        <v>2334</v>
      </c>
      <c r="D199" t="s">
        <v>2335</v>
      </c>
      <c r="E199" t="s">
        <v>1087</v>
      </c>
      <c r="F199">
        <v>140</v>
      </c>
    </row>
    <row r="200" spans="1:6" x14ac:dyDescent="0.25">
      <c r="A200" t="s">
        <v>1596</v>
      </c>
      <c r="B200" t="str">
        <f>TRIM(Table_Query_from_Targusprod[[#This Row],[ModelNum]])</f>
        <v>THZ53603EU</v>
      </c>
      <c r="C200" t="s">
        <v>906</v>
      </c>
      <c r="D200" t="s">
        <v>907</v>
      </c>
      <c r="E200" t="s">
        <v>1087</v>
      </c>
      <c r="F200">
        <v>140</v>
      </c>
    </row>
    <row r="201" spans="1:6" x14ac:dyDescent="0.25">
      <c r="A201" t="s">
        <v>1595</v>
      </c>
      <c r="B201" t="str">
        <f>TRIM(Table_Query_from_Targusprod[[#This Row],[ModelNum]])</f>
        <v>THZ525EU</v>
      </c>
      <c r="C201" t="s">
        <v>904</v>
      </c>
      <c r="D201" t="s">
        <v>905</v>
      </c>
      <c r="E201" t="s">
        <v>1087</v>
      </c>
      <c r="F201">
        <v>140</v>
      </c>
    </row>
    <row r="202" spans="1:6" x14ac:dyDescent="0.25">
      <c r="A202" t="s">
        <v>2530</v>
      </c>
      <c r="B202" t="str">
        <f>TRIM(Table_Query_from_Targusprod[[#This Row],[ModelNum]])</f>
        <v>THZ498PT</v>
      </c>
      <c r="C202" t="s">
        <v>2531</v>
      </c>
      <c r="D202" t="s">
        <v>2532</v>
      </c>
      <c r="E202" t="s">
        <v>1085</v>
      </c>
      <c r="F202">
        <v>140</v>
      </c>
    </row>
    <row r="203" spans="1:6" x14ac:dyDescent="0.25">
      <c r="A203" t="s">
        <v>2530</v>
      </c>
      <c r="B203" t="str">
        <f>TRIM(Table_Query_from_Targusprod[[#This Row],[ModelNum]])</f>
        <v>THZ498PT</v>
      </c>
      <c r="C203" t="s">
        <v>2533</v>
      </c>
      <c r="D203" t="s">
        <v>2532</v>
      </c>
      <c r="E203" t="s">
        <v>1090</v>
      </c>
      <c r="F203">
        <v>140</v>
      </c>
    </row>
    <row r="204" spans="1:6" x14ac:dyDescent="0.25">
      <c r="A204" t="s">
        <v>1711</v>
      </c>
      <c r="B204" t="str">
        <f>TRIM(Table_Query_from_Targusprod[[#This Row],[ModelNum]])</f>
        <v>THZ498FR</v>
      </c>
      <c r="C204" t="s">
        <v>900</v>
      </c>
      <c r="D204" t="s">
        <v>899</v>
      </c>
      <c r="E204" t="s">
        <v>1085</v>
      </c>
      <c r="F204">
        <v>140</v>
      </c>
    </row>
    <row r="205" spans="1:6" x14ac:dyDescent="0.25">
      <c r="A205" t="s">
        <v>1711</v>
      </c>
      <c r="B205" t="str">
        <f>TRIM(Table_Query_from_Targusprod[[#This Row],[ModelNum]])</f>
        <v>THZ498FR</v>
      </c>
      <c r="C205" t="s">
        <v>898</v>
      </c>
      <c r="D205" t="s">
        <v>899</v>
      </c>
      <c r="E205" t="s">
        <v>1087</v>
      </c>
      <c r="F205">
        <v>140</v>
      </c>
    </row>
    <row r="206" spans="1:6" x14ac:dyDescent="0.25">
      <c r="A206" t="s">
        <v>1710</v>
      </c>
      <c r="B206" t="str">
        <f>TRIM(Table_Query_from_Targusprod[[#This Row],[ModelNum]])</f>
        <v>THZ498DE</v>
      </c>
      <c r="C206" t="s">
        <v>896</v>
      </c>
      <c r="D206" t="s">
        <v>897</v>
      </c>
      <c r="E206" t="s">
        <v>1087</v>
      </c>
      <c r="F206">
        <v>140</v>
      </c>
    </row>
    <row r="207" spans="1:6" x14ac:dyDescent="0.25">
      <c r="A207" t="s">
        <v>1621</v>
      </c>
      <c r="B207" t="str">
        <f>TRIM(Table_Query_from_Targusprod[[#This Row],[ModelNum]])</f>
        <v>THZ456EU</v>
      </c>
      <c r="C207" t="s">
        <v>894</v>
      </c>
      <c r="D207" t="s">
        <v>895</v>
      </c>
      <c r="E207" t="s">
        <v>1087</v>
      </c>
      <c r="F207">
        <v>140</v>
      </c>
    </row>
    <row r="208" spans="1:6" x14ac:dyDescent="0.25">
      <c r="A208" t="s">
        <v>1593</v>
      </c>
      <c r="B208" t="str">
        <f>TRIM(Table_Query_from_Targusprod[[#This Row],[ModelNum]])</f>
        <v>THZ156EU</v>
      </c>
      <c r="C208" t="s">
        <v>893</v>
      </c>
      <c r="D208" t="s">
        <v>892</v>
      </c>
      <c r="E208" t="s">
        <v>1086</v>
      </c>
      <c r="F208">
        <v>140</v>
      </c>
    </row>
    <row r="209" spans="1:6" x14ac:dyDescent="0.25">
      <c r="A209" t="s">
        <v>1359</v>
      </c>
      <c r="B209" t="str">
        <f>TRIM(Table_Query_from_Targusprod[[#This Row],[ModelNum]])</f>
        <v>THO</v>
      </c>
      <c r="C209" t="s">
        <v>890</v>
      </c>
      <c r="D209" t="s">
        <v>891</v>
      </c>
      <c r="E209" t="s">
        <v>1086</v>
      </c>
      <c r="F209">
        <v>140</v>
      </c>
    </row>
    <row r="210" spans="1:6" x14ac:dyDescent="0.25">
      <c r="A210" t="s">
        <v>2336</v>
      </c>
      <c r="B210" t="str">
        <f>TRIM(Table_Query_from_Targusprod[[#This Row],[ModelNum]])</f>
        <v>THD480EUZ</v>
      </c>
      <c r="C210" t="s">
        <v>2337</v>
      </c>
      <c r="D210" t="s">
        <v>2338</v>
      </c>
      <c r="E210" t="s">
        <v>1085</v>
      </c>
      <c r="F210">
        <v>140</v>
      </c>
    </row>
    <row r="211" spans="1:6" x14ac:dyDescent="0.25">
      <c r="A211" t="s">
        <v>2339</v>
      </c>
      <c r="B211" t="str">
        <f>TRIM(Table_Query_from_Targusprod[[#This Row],[ModelNum]])</f>
        <v>THD479EUZ</v>
      </c>
      <c r="C211" t="s">
        <v>2340</v>
      </c>
      <c r="D211" t="s">
        <v>2341</v>
      </c>
      <c r="E211" t="s">
        <v>1085</v>
      </c>
      <c r="F211">
        <v>140</v>
      </c>
    </row>
    <row r="212" spans="1:6" x14ac:dyDescent="0.25">
      <c r="A212" t="s">
        <v>2180</v>
      </c>
      <c r="B212" t="str">
        <f>TRIM(Table_Query_from_Targusprod[[#This Row],[ModelNum]])</f>
        <v>THD478GLZ</v>
      </c>
      <c r="C212" t="s">
        <v>2181</v>
      </c>
      <c r="D212" t="s">
        <v>2109</v>
      </c>
      <c r="E212" t="s">
        <v>1085</v>
      </c>
      <c r="F212">
        <v>140</v>
      </c>
    </row>
    <row r="213" spans="1:6" x14ac:dyDescent="0.25">
      <c r="A213" t="s">
        <v>2182</v>
      </c>
      <c r="B213" t="str">
        <f>TRIM(Table_Query_from_Targusprod[[#This Row],[ModelNum]])</f>
        <v>THD477GLZ</v>
      </c>
      <c r="C213" t="s">
        <v>2183</v>
      </c>
      <c r="D213" t="s">
        <v>2110</v>
      </c>
      <c r="E213" t="s">
        <v>1085</v>
      </c>
      <c r="F213">
        <v>140</v>
      </c>
    </row>
    <row r="214" spans="1:6" x14ac:dyDescent="0.25">
      <c r="A214" t="s">
        <v>1899</v>
      </c>
      <c r="B214" t="str">
        <f>TRIM(Table_Query_from_Targusprod[[#This Row],[ModelNum]])</f>
        <v>THD474GLZ</v>
      </c>
      <c r="C214" t="s">
        <v>1900</v>
      </c>
      <c r="D214" t="s">
        <v>1901</v>
      </c>
      <c r="E214" t="s">
        <v>1088</v>
      </c>
      <c r="F214">
        <v>140</v>
      </c>
    </row>
    <row r="215" spans="1:6" x14ac:dyDescent="0.25">
      <c r="A215" t="s">
        <v>1902</v>
      </c>
      <c r="B215" t="str">
        <f>TRIM(Table_Query_from_Targusprod[[#This Row],[ModelNum]])</f>
        <v>THD473GLZ</v>
      </c>
      <c r="C215" t="s">
        <v>1903</v>
      </c>
      <c r="D215" t="s">
        <v>1904</v>
      </c>
      <c r="E215" t="s">
        <v>1088</v>
      </c>
      <c r="F215">
        <v>140</v>
      </c>
    </row>
    <row r="216" spans="1:6" x14ac:dyDescent="0.25">
      <c r="A216" t="s">
        <v>1905</v>
      </c>
      <c r="B216" t="str">
        <f>TRIM(Table_Query_from_Targusprod[[#This Row],[ModelNum]])</f>
        <v>THD472GLZ</v>
      </c>
      <c r="C216" t="s">
        <v>1906</v>
      </c>
      <c r="D216" t="s">
        <v>1907</v>
      </c>
      <c r="E216" t="s">
        <v>1088</v>
      </c>
      <c r="F216">
        <v>140</v>
      </c>
    </row>
    <row r="217" spans="1:6" x14ac:dyDescent="0.25">
      <c r="A217" t="s">
        <v>1719</v>
      </c>
      <c r="B217" t="str">
        <f>TRIM(Table_Query_from_Targusprod[[#This Row],[ModelNum]])</f>
        <v>THD471EUZ</v>
      </c>
      <c r="C217" t="s">
        <v>1794</v>
      </c>
      <c r="D217" t="s">
        <v>888</v>
      </c>
      <c r="E217" t="s">
        <v>1086</v>
      </c>
      <c r="F217">
        <v>140</v>
      </c>
    </row>
    <row r="218" spans="1:6" x14ac:dyDescent="0.25">
      <c r="A218" t="s">
        <v>1719</v>
      </c>
      <c r="B218" t="str">
        <f>TRIM(Table_Query_from_Targusprod[[#This Row],[ModelNum]])</f>
        <v>THD471EUZ</v>
      </c>
      <c r="C218" t="s">
        <v>889</v>
      </c>
      <c r="D218" t="s">
        <v>888</v>
      </c>
      <c r="E218" t="s">
        <v>1087</v>
      </c>
      <c r="F218">
        <v>140</v>
      </c>
    </row>
    <row r="219" spans="1:6" x14ac:dyDescent="0.25">
      <c r="A219" t="s">
        <v>1578</v>
      </c>
      <c r="B219" t="str">
        <f>TRIM(Table_Query_from_Targusprod[[#This Row],[ModelNum]])</f>
        <v>THD468EU</v>
      </c>
      <c r="C219" t="s">
        <v>886</v>
      </c>
      <c r="D219" t="s">
        <v>887</v>
      </c>
      <c r="E219" t="s">
        <v>1085</v>
      </c>
      <c r="F219">
        <v>140</v>
      </c>
    </row>
    <row r="220" spans="1:6" x14ac:dyDescent="0.25">
      <c r="A220" t="s">
        <v>1700</v>
      </c>
      <c r="B220" t="str">
        <f>TRIM(Table_Query_from_Targusprod[[#This Row],[ModelNum]])</f>
        <v>THD467EUZ</v>
      </c>
      <c r="C220" t="s">
        <v>884</v>
      </c>
      <c r="D220" t="s">
        <v>885</v>
      </c>
      <c r="E220" t="s">
        <v>1085</v>
      </c>
      <c r="F220">
        <v>140</v>
      </c>
    </row>
    <row r="221" spans="1:6" x14ac:dyDescent="0.25">
      <c r="A221" t="s">
        <v>1699</v>
      </c>
      <c r="B221" t="str">
        <f>TRIM(Table_Query_from_Targusprod[[#This Row],[ModelNum]])</f>
        <v>1GTCD</v>
      </c>
      <c r="C221" t="s">
        <v>882</v>
      </c>
      <c r="D221" t="s">
        <v>883</v>
      </c>
      <c r="E221" t="s">
        <v>1087</v>
      </c>
      <c r="F221">
        <v>140</v>
      </c>
    </row>
    <row r="222" spans="1:6" x14ac:dyDescent="0.25">
      <c r="A222" t="s">
        <v>1698</v>
      </c>
      <c r="B222" t="str">
        <f>TRIM(Table_Query_from_Targusprod[[#This Row],[ModelNum]])</f>
        <v>THD464EUZ</v>
      </c>
      <c r="C222" t="s">
        <v>880</v>
      </c>
      <c r="D222" t="s">
        <v>881</v>
      </c>
      <c r="E222" t="s">
        <v>1085</v>
      </c>
      <c r="F222">
        <v>140</v>
      </c>
    </row>
    <row r="223" spans="1:6" x14ac:dyDescent="0.25">
      <c r="A223" t="s">
        <v>1697</v>
      </c>
      <c r="B223" t="str">
        <f>TRIM(Table_Query_from_Targusprod[[#This Row],[ModelNum]])</f>
        <v>PR4M6</v>
      </c>
      <c r="C223" t="s">
        <v>878</v>
      </c>
      <c r="D223" t="s">
        <v>879</v>
      </c>
      <c r="E223" t="s">
        <v>1089</v>
      </c>
      <c r="F223">
        <v>140</v>
      </c>
    </row>
    <row r="224" spans="1:6" x14ac:dyDescent="0.25">
      <c r="A224" t="s">
        <v>1696</v>
      </c>
      <c r="B224" t="str">
        <f>TRIM(Table_Query_from_Targusprod[[#This Row],[ModelNum]])</f>
        <v>THD462EUZ</v>
      </c>
      <c r="C224" t="s">
        <v>876</v>
      </c>
      <c r="D224" t="s">
        <v>877</v>
      </c>
      <c r="E224" t="s">
        <v>1085</v>
      </c>
      <c r="F224">
        <v>140</v>
      </c>
    </row>
    <row r="225" spans="1:6" x14ac:dyDescent="0.25">
      <c r="A225" t="s">
        <v>1695</v>
      </c>
      <c r="B225" t="str">
        <f>TRIM(Table_Query_from_Targusprod[[#This Row],[ModelNum]])</f>
        <v>G6K0N</v>
      </c>
      <c r="C225" t="s">
        <v>874</v>
      </c>
      <c r="D225" t="s">
        <v>875</v>
      </c>
      <c r="E225" t="s">
        <v>1087</v>
      </c>
      <c r="F225">
        <v>140</v>
      </c>
    </row>
    <row r="226" spans="1:6" x14ac:dyDescent="0.25">
      <c r="A226" t="s">
        <v>1582</v>
      </c>
      <c r="B226" t="str">
        <f>TRIM(Table_Query_from_Targusprod[[#This Row],[ModelNum]])</f>
        <v>THD456EU</v>
      </c>
      <c r="C226" t="s">
        <v>872</v>
      </c>
      <c r="D226" t="s">
        <v>873</v>
      </c>
      <c r="E226" t="s">
        <v>1086</v>
      </c>
      <c r="F226">
        <v>140</v>
      </c>
    </row>
    <row r="227" spans="1:6" x14ac:dyDescent="0.25">
      <c r="A227" t="s">
        <v>1581</v>
      </c>
      <c r="B227" t="str">
        <f>TRIM(Table_Query_from_Targusprod[[#This Row],[ModelNum]])</f>
        <v>THD45603EU</v>
      </c>
      <c r="C227" t="s">
        <v>870</v>
      </c>
      <c r="D227" t="s">
        <v>871</v>
      </c>
      <c r="E227" t="s">
        <v>1086</v>
      </c>
      <c r="F227">
        <v>140</v>
      </c>
    </row>
    <row r="228" spans="1:6" x14ac:dyDescent="0.25">
      <c r="A228" t="s">
        <v>1580</v>
      </c>
      <c r="B228" t="str">
        <f>TRIM(Table_Query_from_Targusprod[[#This Row],[ModelNum]])</f>
        <v>THD455EU</v>
      </c>
      <c r="C228" t="s">
        <v>868</v>
      </c>
      <c r="D228" t="s">
        <v>869</v>
      </c>
      <c r="E228" t="s">
        <v>1086</v>
      </c>
      <c r="F228">
        <v>140</v>
      </c>
    </row>
    <row r="229" spans="1:6" x14ac:dyDescent="0.25">
      <c r="A229" t="s">
        <v>1579</v>
      </c>
      <c r="B229" t="str">
        <f>TRIM(Table_Query_from_Targusprod[[#This Row],[ModelNum]])</f>
        <v>THD45503EU</v>
      </c>
      <c r="C229" t="s">
        <v>866</v>
      </c>
      <c r="D229" t="s">
        <v>867</v>
      </c>
      <c r="E229" t="s">
        <v>1086</v>
      </c>
      <c r="F229">
        <v>140</v>
      </c>
    </row>
    <row r="230" spans="1:6" x14ac:dyDescent="0.25">
      <c r="A230" t="s">
        <v>2534</v>
      </c>
      <c r="B230" t="str">
        <f>TRIM(Table_Query_from_Targusprod[[#This Row],[ModelNum]])</f>
        <v>THD137GLZ</v>
      </c>
      <c r="C230" t="s">
        <v>2535</v>
      </c>
      <c r="D230" t="s">
        <v>2536</v>
      </c>
      <c r="E230" t="s">
        <v>1088</v>
      </c>
      <c r="F230">
        <v>140</v>
      </c>
    </row>
    <row r="231" spans="1:6" x14ac:dyDescent="0.25">
      <c r="A231" t="s">
        <v>2184</v>
      </c>
      <c r="B231" t="str">
        <f>TRIM(Table_Query_from_Targusprod[[#This Row],[ModelNum]])</f>
        <v>THD135GLZ</v>
      </c>
      <c r="C231" t="s">
        <v>2342</v>
      </c>
      <c r="D231" t="s">
        <v>2186</v>
      </c>
      <c r="E231" t="s">
        <v>1088</v>
      </c>
      <c r="F231">
        <v>140</v>
      </c>
    </row>
    <row r="232" spans="1:6" x14ac:dyDescent="0.25">
      <c r="A232" t="s">
        <v>2184</v>
      </c>
      <c r="B232" t="str">
        <f>TRIM(Table_Query_from_Targusprod[[#This Row],[ModelNum]])</f>
        <v>THD135GLZ</v>
      </c>
      <c r="C232" t="s">
        <v>2185</v>
      </c>
      <c r="D232" t="s">
        <v>2186</v>
      </c>
      <c r="E232" t="s">
        <v>1090</v>
      </c>
      <c r="F232">
        <v>140</v>
      </c>
    </row>
    <row r="233" spans="1:6" x14ac:dyDescent="0.25">
      <c r="A233" t="s">
        <v>1694</v>
      </c>
      <c r="B233" t="str">
        <f>TRIM(Table_Query_from_Targusprod[[#This Row],[ModelNum]])</f>
        <v>THD125EU</v>
      </c>
      <c r="C233" t="s">
        <v>865</v>
      </c>
      <c r="D233" t="s">
        <v>864</v>
      </c>
      <c r="E233" t="s">
        <v>1089</v>
      </c>
      <c r="F233">
        <v>140</v>
      </c>
    </row>
    <row r="234" spans="1:6" x14ac:dyDescent="0.25">
      <c r="A234" t="s">
        <v>1693</v>
      </c>
      <c r="B234" t="str">
        <f>TRIM(Table_Query_from_Targusprod[[#This Row],[ModelNum]])</f>
        <v>KV743</v>
      </c>
      <c r="C234" t="s">
        <v>862</v>
      </c>
      <c r="D234" t="s">
        <v>863</v>
      </c>
      <c r="E234" t="s">
        <v>1089</v>
      </c>
      <c r="F234">
        <v>140</v>
      </c>
    </row>
    <row r="235" spans="1:6" x14ac:dyDescent="0.25">
      <c r="A235" t="s">
        <v>1692</v>
      </c>
      <c r="B235" t="str">
        <f>TRIM(Table_Query_from_Targusprod[[#This Row],[ModelNum]])</f>
        <v>CJRV9</v>
      </c>
      <c r="C235" t="s">
        <v>860</v>
      </c>
      <c r="D235" t="s">
        <v>861</v>
      </c>
      <c r="E235" t="s">
        <v>1087</v>
      </c>
      <c r="F235">
        <v>140</v>
      </c>
    </row>
    <row r="236" spans="1:6" x14ac:dyDescent="0.25">
      <c r="A236" t="s">
        <v>2343</v>
      </c>
      <c r="B236" t="str">
        <f>TRIM(Table_Query_from_Targusprod[[#This Row],[ModelNum]])</f>
        <v>THA102GLZ</v>
      </c>
      <c r="C236" t="s">
        <v>2344</v>
      </c>
      <c r="D236" t="s">
        <v>2345</v>
      </c>
      <c r="E236" t="s">
        <v>1085</v>
      </c>
      <c r="F236">
        <v>140</v>
      </c>
    </row>
    <row r="237" spans="1:6" x14ac:dyDescent="0.25">
      <c r="A237" t="s">
        <v>2346</v>
      </c>
      <c r="B237" t="str">
        <f>TRIM(Table_Query_from_Targusprod[[#This Row],[ModelNum]])</f>
        <v>THA101GLZ</v>
      </c>
      <c r="C237" t="s">
        <v>2347</v>
      </c>
      <c r="D237" t="s">
        <v>2348</v>
      </c>
      <c r="E237" t="s">
        <v>1085</v>
      </c>
      <c r="F237">
        <v>140</v>
      </c>
    </row>
    <row r="238" spans="1:6" x14ac:dyDescent="0.25">
      <c r="A238" t="s">
        <v>2349</v>
      </c>
      <c r="B238" t="str">
        <f>TRIM(Table_Query_from_Targusprod[[#This Row],[ModelNum]])</f>
        <v>THA100GLZ</v>
      </c>
      <c r="C238" t="s">
        <v>2350</v>
      </c>
      <c r="D238" t="s">
        <v>2351</v>
      </c>
      <c r="E238" t="s">
        <v>1085</v>
      </c>
      <c r="F238">
        <v>140</v>
      </c>
    </row>
    <row r="239" spans="1:6" x14ac:dyDescent="0.25">
      <c r="A239" t="s">
        <v>1358</v>
      </c>
      <c r="B239" t="str">
        <f>TRIM(Table_Query_from_Targusprod[[#This Row],[ModelNum]])</f>
        <v>TG9999</v>
      </c>
      <c r="C239" t="s">
        <v>858</v>
      </c>
      <c r="D239" t="s">
        <v>859</v>
      </c>
      <c r="E239" t="s">
        <v>1086</v>
      </c>
      <c r="F239">
        <v>140</v>
      </c>
    </row>
    <row r="240" spans="1:6" x14ac:dyDescent="0.25">
      <c r="A240" t="s">
        <v>2352</v>
      </c>
      <c r="B240" t="str">
        <f>TRIM(Table_Query_from_Targusprod[[#This Row],[ModelNum]])</f>
        <v>TFD148EU</v>
      </c>
      <c r="C240" t="s">
        <v>2187</v>
      </c>
      <c r="D240" t="s">
        <v>2188</v>
      </c>
      <c r="E240" t="s">
        <v>1085</v>
      </c>
      <c r="F240">
        <v>140</v>
      </c>
    </row>
    <row r="241" spans="1:6" x14ac:dyDescent="0.25">
      <c r="A241" t="s">
        <v>2189</v>
      </c>
      <c r="B241" t="str">
        <f>TRIM(Table_Query_from_Targusprod[[#This Row],[ModelNum]])</f>
        <v>TED011EU</v>
      </c>
      <c r="C241" t="s">
        <v>2190</v>
      </c>
      <c r="D241" t="s">
        <v>2191</v>
      </c>
      <c r="E241" t="s">
        <v>1085</v>
      </c>
      <c r="F241">
        <v>140</v>
      </c>
    </row>
    <row r="242" spans="1:6" x14ac:dyDescent="0.25">
      <c r="A242" t="s">
        <v>2192</v>
      </c>
      <c r="B242" t="str">
        <f>TRIM(Table_Query_from_Targusprod[[#This Row],[ModelNum]])</f>
        <v>TED010EU</v>
      </c>
      <c r="C242" t="s">
        <v>2193</v>
      </c>
      <c r="D242" t="s">
        <v>2194</v>
      </c>
      <c r="E242" t="s">
        <v>1085</v>
      </c>
      <c r="F242">
        <v>140</v>
      </c>
    </row>
    <row r="243" spans="1:6" x14ac:dyDescent="0.25">
      <c r="A243" t="s">
        <v>2196</v>
      </c>
      <c r="B243" t="str">
        <f>TRIM(Table_Query_from_Targusprod[[#This Row],[ModelNum]])</f>
        <v>TED008EU</v>
      </c>
      <c r="C243" t="s">
        <v>2197</v>
      </c>
      <c r="D243" t="s">
        <v>2353</v>
      </c>
      <c r="E243" t="s">
        <v>1085</v>
      </c>
      <c r="F243">
        <v>140</v>
      </c>
    </row>
    <row r="244" spans="1:6" x14ac:dyDescent="0.25">
      <c r="A244" t="s">
        <v>2198</v>
      </c>
      <c r="B244" t="str">
        <f>TRIM(Table_Query_from_Targusprod[[#This Row],[ModelNum]])</f>
        <v>TED007EU</v>
      </c>
      <c r="C244" t="s">
        <v>2199</v>
      </c>
      <c r="D244" t="s">
        <v>2195</v>
      </c>
      <c r="E244" t="s">
        <v>1085</v>
      </c>
      <c r="F244">
        <v>140</v>
      </c>
    </row>
    <row r="245" spans="1:6" x14ac:dyDescent="0.25">
      <c r="A245" t="s">
        <v>2200</v>
      </c>
      <c r="B245" t="str">
        <f>TRIM(Table_Query_from_Targusprod[[#This Row],[ModelNum]])</f>
        <v>TED006EU</v>
      </c>
      <c r="C245" t="s">
        <v>2201</v>
      </c>
      <c r="D245" t="s">
        <v>2202</v>
      </c>
      <c r="E245" t="s">
        <v>1085</v>
      </c>
      <c r="F245">
        <v>140</v>
      </c>
    </row>
    <row r="246" spans="1:6" x14ac:dyDescent="0.25">
      <c r="A246" t="s">
        <v>2203</v>
      </c>
      <c r="B246" t="str">
        <f>TRIM(Table_Query_from_Targusprod[[#This Row],[ModelNum]])</f>
        <v>TED003EU</v>
      </c>
      <c r="C246" t="s">
        <v>2204</v>
      </c>
      <c r="D246" t="s">
        <v>2205</v>
      </c>
      <c r="E246" t="s">
        <v>1085</v>
      </c>
      <c r="F246">
        <v>140</v>
      </c>
    </row>
    <row r="247" spans="1:6" x14ac:dyDescent="0.25">
      <c r="A247" t="s">
        <v>2206</v>
      </c>
      <c r="B247" t="str">
        <f>TRIM(Table_Query_from_Targusprod[[#This Row],[ModelNum]])</f>
        <v>TED002EU</v>
      </c>
      <c r="C247" t="s">
        <v>2207</v>
      </c>
      <c r="D247" t="s">
        <v>2208</v>
      </c>
      <c r="E247" t="s">
        <v>1085</v>
      </c>
      <c r="F247">
        <v>140</v>
      </c>
    </row>
    <row r="248" spans="1:6" x14ac:dyDescent="0.25">
      <c r="A248" t="s">
        <v>2209</v>
      </c>
      <c r="B248" t="str">
        <f>TRIM(Table_Query_from_Targusprod[[#This Row],[ModelNum]])</f>
        <v>TED001EU</v>
      </c>
      <c r="C248" t="s">
        <v>2210</v>
      </c>
      <c r="D248" t="s">
        <v>2211</v>
      </c>
      <c r="E248" t="s">
        <v>1085</v>
      </c>
      <c r="F248">
        <v>140</v>
      </c>
    </row>
    <row r="249" spans="1:6" x14ac:dyDescent="0.25">
      <c r="A249" t="s">
        <v>1357</v>
      </c>
      <c r="B249" t="str">
        <f>TRIM(Table_Query_from_Targusprod[[#This Row],[ModelNum]])</f>
        <v>TEB01</v>
      </c>
      <c r="C249" t="s">
        <v>857</v>
      </c>
      <c r="D249" t="s">
        <v>856</v>
      </c>
      <c r="E249" t="s">
        <v>1086</v>
      </c>
      <c r="F249">
        <v>140</v>
      </c>
    </row>
    <row r="250" spans="1:6" x14ac:dyDescent="0.25">
      <c r="A250" t="s">
        <v>1356</v>
      </c>
      <c r="B250" t="str">
        <f>TRIM(Table_Query_from_Targusprod[[#This Row],[ModelNum]])</f>
        <v>TCG717</v>
      </c>
      <c r="C250" t="s">
        <v>854</v>
      </c>
      <c r="D250" t="s">
        <v>855</v>
      </c>
      <c r="E250" t="s">
        <v>1086</v>
      </c>
      <c r="F250">
        <v>140</v>
      </c>
    </row>
    <row r="251" spans="1:6" x14ac:dyDescent="0.25">
      <c r="A251" t="s">
        <v>1612</v>
      </c>
      <c r="B251" t="str">
        <f>TRIM(Table_Query_from_Targusprod[[#This Row],[ModelNum]])</f>
        <v>TCG715EU</v>
      </c>
      <c r="C251" t="s">
        <v>852</v>
      </c>
      <c r="D251" t="s">
        <v>853</v>
      </c>
      <c r="E251" t="s">
        <v>1086</v>
      </c>
      <c r="F251">
        <v>140</v>
      </c>
    </row>
    <row r="252" spans="1:6" x14ac:dyDescent="0.25">
      <c r="A252" t="s">
        <v>1530</v>
      </c>
      <c r="B252" t="str">
        <f>TRIM(Table_Query_from_Targusprod[[#This Row],[ModelNum]])</f>
        <v>TCG670EU</v>
      </c>
      <c r="C252" t="s">
        <v>850</v>
      </c>
      <c r="D252" t="s">
        <v>851</v>
      </c>
      <c r="E252" t="s">
        <v>1086</v>
      </c>
      <c r="F252">
        <v>140</v>
      </c>
    </row>
    <row r="253" spans="1:6" x14ac:dyDescent="0.25">
      <c r="A253" t="s">
        <v>1529</v>
      </c>
      <c r="B253" t="str">
        <f>TRIM(Table_Query_from_Targusprod[[#This Row],[ModelNum]])</f>
        <v>TCG660EU</v>
      </c>
      <c r="C253" t="s">
        <v>848</v>
      </c>
      <c r="D253" t="s">
        <v>849</v>
      </c>
      <c r="E253" t="s">
        <v>1086</v>
      </c>
      <c r="F253">
        <v>140</v>
      </c>
    </row>
    <row r="254" spans="1:6" x14ac:dyDescent="0.25">
      <c r="A254" t="s">
        <v>1528</v>
      </c>
      <c r="B254" t="str">
        <f>TRIM(Table_Query_from_Targusprod[[#This Row],[ModelNum]])</f>
        <v>TCG655EU</v>
      </c>
      <c r="C254" t="s">
        <v>846</v>
      </c>
      <c r="D254" t="s">
        <v>847</v>
      </c>
      <c r="E254" t="s">
        <v>1086</v>
      </c>
      <c r="F254">
        <v>140</v>
      </c>
    </row>
    <row r="255" spans="1:6" x14ac:dyDescent="0.25">
      <c r="A255" t="s">
        <v>1527</v>
      </c>
      <c r="B255" t="str">
        <f>TRIM(Table_Query_from_Targusprod[[#This Row],[ModelNum]])</f>
        <v>TCG500EU</v>
      </c>
      <c r="C255" t="s">
        <v>844</v>
      </c>
      <c r="D255" t="s">
        <v>845</v>
      </c>
      <c r="E255" t="s">
        <v>1086</v>
      </c>
      <c r="F255">
        <v>140</v>
      </c>
    </row>
    <row r="256" spans="1:6" x14ac:dyDescent="0.25">
      <c r="A256" t="s">
        <v>1526</v>
      </c>
      <c r="B256" t="str">
        <f>TRIM(Table_Query_from_Targusprod[[#This Row],[ModelNum]])</f>
        <v>TCG470EU</v>
      </c>
      <c r="C256" t="s">
        <v>842</v>
      </c>
      <c r="D256" t="s">
        <v>843</v>
      </c>
      <c r="E256" t="s">
        <v>1086</v>
      </c>
      <c r="F256">
        <v>140</v>
      </c>
    </row>
    <row r="257" spans="1:6" x14ac:dyDescent="0.25">
      <c r="A257" t="s">
        <v>1525</v>
      </c>
      <c r="B257" t="str">
        <f>TRIM(Table_Query_from_Targusprod[[#This Row],[ModelNum]])</f>
        <v>TCG460EU</v>
      </c>
      <c r="C257" t="s">
        <v>840</v>
      </c>
      <c r="D257" t="s">
        <v>841</v>
      </c>
      <c r="E257" t="s">
        <v>1086</v>
      </c>
      <c r="F257">
        <v>140</v>
      </c>
    </row>
    <row r="258" spans="1:6" x14ac:dyDescent="0.25">
      <c r="A258" t="s">
        <v>1524</v>
      </c>
      <c r="B258" t="str">
        <f>TRIM(Table_Query_from_Targusprod[[#This Row],[ModelNum]])</f>
        <v>TCG455EU</v>
      </c>
      <c r="C258" t="s">
        <v>838</v>
      </c>
      <c r="D258" t="s">
        <v>839</v>
      </c>
      <c r="E258" t="s">
        <v>1086</v>
      </c>
      <c r="F258">
        <v>140</v>
      </c>
    </row>
    <row r="259" spans="1:6" x14ac:dyDescent="0.25">
      <c r="A259" t="s">
        <v>1523</v>
      </c>
      <c r="B259" t="str">
        <f>TRIM(Table_Query_from_Targusprod[[#This Row],[ModelNum]])</f>
        <v>TCG270EU</v>
      </c>
      <c r="C259" t="s">
        <v>836</v>
      </c>
      <c r="D259" t="s">
        <v>837</v>
      </c>
      <c r="E259" t="s">
        <v>1086</v>
      </c>
      <c r="F259">
        <v>140</v>
      </c>
    </row>
    <row r="260" spans="1:6" x14ac:dyDescent="0.25">
      <c r="A260" t="s">
        <v>1522</v>
      </c>
      <c r="B260" t="str">
        <f>TRIM(Table_Query_from_Targusprod[[#This Row],[ModelNum]])</f>
        <v>TCG265EU</v>
      </c>
      <c r="C260" t="s">
        <v>834</v>
      </c>
      <c r="D260" t="s">
        <v>835</v>
      </c>
      <c r="E260" t="s">
        <v>1086</v>
      </c>
      <c r="F260">
        <v>140</v>
      </c>
    </row>
    <row r="261" spans="1:6" x14ac:dyDescent="0.25">
      <c r="A261" t="s">
        <v>1355</v>
      </c>
      <c r="B261" t="str">
        <f>TRIM(Table_Query_from_Targusprod[[#This Row],[ModelNum]])</f>
        <v>TCB001EU</v>
      </c>
      <c r="C261" t="s">
        <v>833</v>
      </c>
      <c r="D261" t="s">
        <v>832</v>
      </c>
      <c r="E261" t="s">
        <v>1086</v>
      </c>
      <c r="F261">
        <v>140</v>
      </c>
    </row>
    <row r="262" spans="1:6" x14ac:dyDescent="0.25">
      <c r="A262" t="s">
        <v>1908</v>
      </c>
      <c r="B262" t="str">
        <f>TRIM(Table_Query_from_Targusprod[[#This Row],[ModelNum]])</f>
        <v>TBT917EU</v>
      </c>
      <c r="C262" t="s">
        <v>1909</v>
      </c>
      <c r="D262" t="s">
        <v>2212</v>
      </c>
      <c r="E262" t="s">
        <v>1088</v>
      </c>
      <c r="F262">
        <v>140</v>
      </c>
    </row>
    <row r="263" spans="1:6" x14ac:dyDescent="0.25">
      <c r="A263" t="s">
        <v>1910</v>
      </c>
      <c r="B263" t="str">
        <f>TRIM(Table_Query_from_Targusprod[[#This Row],[ModelNum]])</f>
        <v>TBT916EU</v>
      </c>
      <c r="C263" t="s">
        <v>1911</v>
      </c>
      <c r="D263" t="s">
        <v>1912</v>
      </c>
      <c r="E263" t="s">
        <v>1088</v>
      </c>
      <c r="F263">
        <v>140</v>
      </c>
    </row>
    <row r="264" spans="1:6" x14ac:dyDescent="0.25">
      <c r="A264" t="s">
        <v>1913</v>
      </c>
      <c r="B264" t="str">
        <f>TRIM(Table_Query_from_Targusprod[[#This Row],[ModelNum]])</f>
        <v>TBT915EU</v>
      </c>
      <c r="C264" t="s">
        <v>1914</v>
      </c>
      <c r="D264" t="s">
        <v>1915</v>
      </c>
      <c r="E264" t="s">
        <v>1088</v>
      </c>
      <c r="F264">
        <v>140</v>
      </c>
    </row>
    <row r="265" spans="1:6" x14ac:dyDescent="0.25">
      <c r="A265" t="s">
        <v>1916</v>
      </c>
      <c r="B265" t="str">
        <f>TRIM(Table_Query_from_Targusprod[[#This Row],[ModelNum]])</f>
        <v>TBT914EU</v>
      </c>
      <c r="C265" t="s">
        <v>1917</v>
      </c>
      <c r="D265" t="s">
        <v>1918</v>
      </c>
      <c r="E265" t="s">
        <v>1088</v>
      </c>
      <c r="F265">
        <v>140</v>
      </c>
    </row>
    <row r="266" spans="1:6" x14ac:dyDescent="0.25">
      <c r="A266" t="s">
        <v>1919</v>
      </c>
      <c r="B266" t="str">
        <f>TRIM(Table_Query_from_Targusprod[[#This Row],[ModelNum]])</f>
        <v>TBT913EU</v>
      </c>
      <c r="C266" t="s">
        <v>1920</v>
      </c>
      <c r="D266" t="s">
        <v>1921</v>
      </c>
      <c r="E266" t="s">
        <v>1088</v>
      </c>
      <c r="F266">
        <v>140</v>
      </c>
    </row>
    <row r="267" spans="1:6" x14ac:dyDescent="0.25">
      <c r="A267" t="s">
        <v>1682</v>
      </c>
      <c r="B267" t="str">
        <f>TRIM(Table_Query_from_Targusprod[[#This Row],[ModelNum]])</f>
        <v>9GK2H</v>
      </c>
      <c r="C267" t="s">
        <v>830</v>
      </c>
      <c r="D267" t="s">
        <v>831</v>
      </c>
      <c r="E267" t="s">
        <v>1086</v>
      </c>
      <c r="F267">
        <v>140</v>
      </c>
    </row>
    <row r="268" spans="1:6" x14ac:dyDescent="0.25">
      <c r="A268" t="s">
        <v>1681</v>
      </c>
      <c r="B268" t="str">
        <f>TRIM(Table_Query_from_Targusprod[[#This Row],[ModelNum]])</f>
        <v>TBT263EU</v>
      </c>
      <c r="C268" t="s">
        <v>828</v>
      </c>
      <c r="D268" t="s">
        <v>829</v>
      </c>
      <c r="E268" t="s">
        <v>1087</v>
      </c>
      <c r="F268">
        <v>140</v>
      </c>
    </row>
    <row r="269" spans="1:6" x14ac:dyDescent="0.25">
      <c r="A269" t="s">
        <v>1521</v>
      </c>
      <c r="B269" t="str">
        <f>TRIM(Table_Query_from_Targusprod[[#This Row],[ModelNum]])</f>
        <v>TBT262EU</v>
      </c>
      <c r="C269" t="s">
        <v>827</v>
      </c>
      <c r="D269" t="s">
        <v>826</v>
      </c>
      <c r="E269" t="s">
        <v>1086</v>
      </c>
      <c r="F269">
        <v>140</v>
      </c>
    </row>
    <row r="270" spans="1:6" x14ac:dyDescent="0.25">
      <c r="A270" t="s">
        <v>1685</v>
      </c>
      <c r="B270" t="str">
        <f>TRIM(Table_Query_from_Targusprod[[#This Row],[ModelNum]])</f>
        <v>XP78G</v>
      </c>
      <c r="C270" t="s">
        <v>824</v>
      </c>
      <c r="D270" t="s">
        <v>825</v>
      </c>
      <c r="E270" t="s">
        <v>1086</v>
      </c>
      <c r="F270">
        <v>140</v>
      </c>
    </row>
    <row r="271" spans="1:6" x14ac:dyDescent="0.25">
      <c r="A271" t="s">
        <v>1684</v>
      </c>
      <c r="B271" t="str">
        <f>TRIM(Table_Query_from_Targusprod[[#This Row],[ModelNum]])</f>
        <v>TBT259EU</v>
      </c>
      <c r="C271" t="s">
        <v>823</v>
      </c>
      <c r="D271" t="s">
        <v>822</v>
      </c>
      <c r="E271" t="s">
        <v>1086</v>
      </c>
      <c r="F271">
        <v>140</v>
      </c>
    </row>
    <row r="272" spans="1:6" x14ac:dyDescent="0.25">
      <c r="A272" t="s">
        <v>1683</v>
      </c>
      <c r="B272" t="str">
        <f>TRIM(Table_Query_from_Targusprod[[#This Row],[ModelNum]])</f>
        <v>TBT258EU</v>
      </c>
      <c r="C272" t="s">
        <v>821</v>
      </c>
      <c r="D272" t="s">
        <v>820</v>
      </c>
      <c r="E272" t="s">
        <v>1086</v>
      </c>
      <c r="F272">
        <v>140</v>
      </c>
    </row>
    <row r="273" spans="1:6" x14ac:dyDescent="0.25">
      <c r="A273" t="s">
        <v>1680</v>
      </c>
      <c r="B273" t="str">
        <f>TRIM(Table_Query_from_Targusprod[[#This Row],[ModelNum]])</f>
        <v>TBT239EU</v>
      </c>
      <c r="C273" t="s">
        <v>819</v>
      </c>
      <c r="D273" t="s">
        <v>816</v>
      </c>
      <c r="E273" t="s">
        <v>1086</v>
      </c>
      <c r="F273">
        <v>140</v>
      </c>
    </row>
    <row r="274" spans="1:6" x14ac:dyDescent="0.25">
      <c r="A274" t="s">
        <v>1565</v>
      </c>
      <c r="B274" t="str">
        <f>TRIM(Table_Query_from_Targusprod[[#This Row],[ModelNum]])</f>
        <v>TBT238EU</v>
      </c>
      <c r="C274" t="s">
        <v>2213</v>
      </c>
      <c r="D274" t="s">
        <v>816</v>
      </c>
      <c r="E274" t="s">
        <v>1086</v>
      </c>
      <c r="F274">
        <v>140</v>
      </c>
    </row>
    <row r="275" spans="1:6" x14ac:dyDescent="0.25">
      <c r="A275" t="s">
        <v>1565</v>
      </c>
      <c r="B275" t="str">
        <f>TRIM(Table_Query_from_Targusprod[[#This Row],[ModelNum]])</f>
        <v>TBT238EU</v>
      </c>
      <c r="C275" t="s">
        <v>818</v>
      </c>
      <c r="D275" t="s">
        <v>816</v>
      </c>
      <c r="E275" t="s">
        <v>1090</v>
      </c>
      <c r="F275">
        <v>140</v>
      </c>
    </row>
    <row r="276" spans="1:6" x14ac:dyDescent="0.25">
      <c r="A276" t="s">
        <v>1565</v>
      </c>
      <c r="B276" t="str">
        <f>TRIM(Table_Query_from_Targusprod[[#This Row],[ModelNum]])</f>
        <v>TBT238EU</v>
      </c>
      <c r="C276" t="s">
        <v>817</v>
      </c>
      <c r="D276" t="s">
        <v>816</v>
      </c>
      <c r="E276" t="s">
        <v>1087</v>
      </c>
      <c r="F276">
        <v>140</v>
      </c>
    </row>
    <row r="277" spans="1:6" x14ac:dyDescent="0.25">
      <c r="A277" t="s">
        <v>1679</v>
      </c>
      <c r="B277" t="str">
        <f>TRIM(Table_Query_from_Targusprod[[#This Row],[ModelNum]])</f>
        <v>TBT236EU</v>
      </c>
      <c r="C277" t="s">
        <v>815</v>
      </c>
      <c r="D277" t="s">
        <v>814</v>
      </c>
      <c r="E277" t="s">
        <v>1086</v>
      </c>
      <c r="F277">
        <v>140</v>
      </c>
    </row>
    <row r="278" spans="1:6" x14ac:dyDescent="0.25">
      <c r="A278" t="s">
        <v>1558</v>
      </c>
      <c r="B278" t="str">
        <f>TRIM(Table_Query_from_Targusprod[[#This Row],[ModelNum]])</f>
        <v>TBT23202EU</v>
      </c>
      <c r="C278" t="s">
        <v>813</v>
      </c>
      <c r="D278" t="s">
        <v>812</v>
      </c>
      <c r="E278" t="s">
        <v>1087</v>
      </c>
      <c r="F278">
        <v>140</v>
      </c>
    </row>
    <row r="279" spans="1:6" x14ac:dyDescent="0.25">
      <c r="A279" t="s">
        <v>1557</v>
      </c>
      <c r="B279" t="str">
        <f>TRIM(Table_Query_from_Targusprod[[#This Row],[ModelNum]])</f>
        <v>TBT23102EU</v>
      </c>
      <c r="C279" t="s">
        <v>811</v>
      </c>
      <c r="D279" t="s">
        <v>809</v>
      </c>
      <c r="E279" t="s">
        <v>1087</v>
      </c>
      <c r="F279">
        <v>140</v>
      </c>
    </row>
    <row r="280" spans="1:6" x14ac:dyDescent="0.25">
      <c r="A280" t="s">
        <v>1557</v>
      </c>
      <c r="B280" t="str">
        <f>TRIM(Table_Query_from_Targusprod[[#This Row],[ModelNum]])</f>
        <v>TBT23102EU</v>
      </c>
      <c r="C280" t="s">
        <v>810</v>
      </c>
      <c r="D280" t="s">
        <v>809</v>
      </c>
      <c r="E280" t="s">
        <v>1087</v>
      </c>
      <c r="F280">
        <v>140</v>
      </c>
    </row>
    <row r="281" spans="1:6" x14ac:dyDescent="0.25">
      <c r="A281" t="s">
        <v>1923</v>
      </c>
      <c r="B281" t="str">
        <f>TRIM(Table_Query_from_Targusprod[[#This Row],[ModelNum]])</f>
        <v>TBR022EU</v>
      </c>
      <c r="C281" t="s">
        <v>2537</v>
      </c>
      <c r="D281" t="s">
        <v>1925</v>
      </c>
      <c r="E281" t="s">
        <v>1088</v>
      </c>
      <c r="F281">
        <v>140</v>
      </c>
    </row>
    <row r="282" spans="1:6" x14ac:dyDescent="0.25">
      <c r="A282" t="s">
        <v>1923</v>
      </c>
      <c r="B282" t="str">
        <f>TRIM(Table_Query_from_Targusprod[[#This Row],[ModelNum]])</f>
        <v>TBR022EU</v>
      </c>
      <c r="C282" t="s">
        <v>1924</v>
      </c>
      <c r="D282" t="s">
        <v>1925</v>
      </c>
      <c r="E282" t="s">
        <v>1088</v>
      </c>
      <c r="F282">
        <v>140</v>
      </c>
    </row>
    <row r="283" spans="1:6" x14ac:dyDescent="0.25">
      <c r="A283" t="s">
        <v>2354</v>
      </c>
      <c r="B283" t="str">
        <f>TRIM(Table_Query_from_Targusprod[[#This Row],[ModelNum]])</f>
        <v>TBR022AP</v>
      </c>
      <c r="C283" t="s">
        <v>2111</v>
      </c>
      <c r="D283" t="s">
        <v>1922</v>
      </c>
      <c r="E283" t="s">
        <v>1087</v>
      </c>
      <c r="F283">
        <v>140</v>
      </c>
    </row>
    <row r="284" spans="1:6" x14ac:dyDescent="0.25">
      <c r="A284" t="s">
        <v>1614</v>
      </c>
      <c r="B284" t="str">
        <f>TRIM(Table_Query_from_Targusprod[[#This Row],[ModelNum]])</f>
        <v>TBR016EU</v>
      </c>
      <c r="C284" t="s">
        <v>807</v>
      </c>
      <c r="D284" t="s">
        <v>808</v>
      </c>
      <c r="E284" t="s">
        <v>1089</v>
      </c>
      <c r="F284">
        <v>140</v>
      </c>
    </row>
    <row r="285" spans="1:6" x14ac:dyDescent="0.25">
      <c r="A285" t="s">
        <v>1613</v>
      </c>
      <c r="B285" t="str">
        <f>TRIM(Table_Query_from_Targusprod[[#This Row],[ModelNum]])</f>
        <v>TBR003EU</v>
      </c>
      <c r="C285" t="s">
        <v>806</v>
      </c>
      <c r="D285" t="s">
        <v>2214</v>
      </c>
      <c r="E285" t="s">
        <v>1086</v>
      </c>
      <c r="F285">
        <v>140</v>
      </c>
    </row>
    <row r="286" spans="1:6" x14ac:dyDescent="0.25">
      <c r="A286" t="s">
        <v>1691</v>
      </c>
      <c r="B286" t="str">
        <f>TRIM(Table_Query_from_Targusprod[[#This Row],[ModelNum]])</f>
        <v>TBM06401EU</v>
      </c>
      <c r="C286" t="s">
        <v>805</v>
      </c>
      <c r="D286" t="s">
        <v>804</v>
      </c>
      <c r="E286" t="s">
        <v>1089</v>
      </c>
      <c r="F286">
        <v>140</v>
      </c>
    </row>
    <row r="287" spans="1:6" x14ac:dyDescent="0.25">
      <c r="A287" t="s">
        <v>1690</v>
      </c>
      <c r="B287" t="str">
        <f>TRIM(Table_Query_from_Targusprod[[#This Row],[ModelNum]])</f>
        <v>TBC005EU</v>
      </c>
      <c r="C287" t="s">
        <v>803</v>
      </c>
      <c r="D287" t="s">
        <v>802</v>
      </c>
      <c r="E287" t="s">
        <v>1089</v>
      </c>
      <c r="F287">
        <v>140</v>
      </c>
    </row>
    <row r="288" spans="1:6" x14ac:dyDescent="0.25">
      <c r="A288" t="s">
        <v>1689</v>
      </c>
      <c r="B288" t="str">
        <f>TRIM(Table_Query_from_Targusprod[[#This Row],[ModelNum]])</f>
        <v>TBC002EUX</v>
      </c>
      <c r="C288" t="s">
        <v>801</v>
      </c>
      <c r="D288" t="s">
        <v>799</v>
      </c>
      <c r="E288" t="s">
        <v>1085</v>
      </c>
      <c r="F288">
        <v>140</v>
      </c>
    </row>
    <row r="289" spans="1:6" x14ac:dyDescent="0.25">
      <c r="A289" t="s">
        <v>1519</v>
      </c>
      <c r="B289" t="str">
        <f>TRIM(Table_Query_from_Targusprod[[#This Row],[ModelNum]])</f>
        <v>TBC002EU</v>
      </c>
      <c r="C289" t="s">
        <v>2355</v>
      </c>
      <c r="D289" t="s">
        <v>799</v>
      </c>
      <c r="E289" t="s">
        <v>1086</v>
      </c>
      <c r="F289">
        <v>140</v>
      </c>
    </row>
    <row r="290" spans="1:6" x14ac:dyDescent="0.25">
      <c r="A290" t="s">
        <v>1519</v>
      </c>
      <c r="B290" t="str">
        <f>TRIM(Table_Query_from_Targusprod[[#This Row],[ModelNum]])</f>
        <v>TBC002EU</v>
      </c>
      <c r="C290" t="s">
        <v>800</v>
      </c>
      <c r="D290" t="s">
        <v>799</v>
      </c>
      <c r="E290" t="s">
        <v>1087</v>
      </c>
      <c r="F290">
        <v>140</v>
      </c>
    </row>
    <row r="291" spans="1:6" x14ac:dyDescent="0.25">
      <c r="A291" t="s">
        <v>1519</v>
      </c>
      <c r="B291" t="str">
        <f>TRIM(Table_Query_from_Targusprod[[#This Row],[ModelNum]])</f>
        <v>TBC002EU</v>
      </c>
      <c r="C291" t="s">
        <v>798</v>
      </c>
      <c r="D291" t="s">
        <v>799</v>
      </c>
      <c r="E291" t="s">
        <v>1087</v>
      </c>
      <c r="F291">
        <v>140</v>
      </c>
    </row>
    <row r="292" spans="1:6" x14ac:dyDescent="0.25">
      <c r="A292" t="s">
        <v>2215</v>
      </c>
      <c r="B292" t="str">
        <f>TRIM(Table_Query_from_Targusprod[[#This Row],[ModelNum]])</f>
        <v>TBB578EU</v>
      </c>
      <c r="C292" t="s">
        <v>2216</v>
      </c>
      <c r="D292" t="s">
        <v>1887</v>
      </c>
      <c r="E292" t="s">
        <v>1085</v>
      </c>
      <c r="F292">
        <v>140</v>
      </c>
    </row>
    <row r="293" spans="1:6" x14ac:dyDescent="0.25">
      <c r="A293" t="s">
        <v>1688</v>
      </c>
      <c r="B293" t="str">
        <f>TRIM(Table_Query_from_Targusprod[[#This Row],[ModelNum]])</f>
        <v>TBB572EU</v>
      </c>
      <c r="C293" t="s">
        <v>797</v>
      </c>
      <c r="D293" t="s">
        <v>796</v>
      </c>
      <c r="E293" t="s">
        <v>1089</v>
      </c>
      <c r="F293">
        <v>140</v>
      </c>
    </row>
    <row r="294" spans="1:6" x14ac:dyDescent="0.25">
      <c r="A294" t="s">
        <v>1687</v>
      </c>
      <c r="B294" t="str">
        <f>TRIM(Table_Query_from_Targusprod[[#This Row],[ModelNum]])</f>
        <v>TBB571EU</v>
      </c>
      <c r="C294" t="s">
        <v>795</v>
      </c>
      <c r="D294" t="s">
        <v>794</v>
      </c>
      <c r="E294" t="s">
        <v>1086</v>
      </c>
      <c r="F294">
        <v>140</v>
      </c>
    </row>
    <row r="295" spans="1:6" x14ac:dyDescent="0.25">
      <c r="A295" t="s">
        <v>1566</v>
      </c>
      <c r="B295" t="str">
        <f>TRIM(Table_Query_from_Targusprod[[#This Row],[ModelNum]])</f>
        <v>TBB565EU</v>
      </c>
      <c r="C295" t="s">
        <v>793</v>
      </c>
      <c r="D295" t="s">
        <v>792</v>
      </c>
      <c r="E295" t="s">
        <v>1086</v>
      </c>
      <c r="F295">
        <v>140</v>
      </c>
    </row>
    <row r="296" spans="1:6" x14ac:dyDescent="0.25">
      <c r="A296" t="s">
        <v>2538</v>
      </c>
      <c r="B296" t="str">
        <f>TRIM(Table_Query_from_Targusprod[[#This Row],[ModelNum]])</f>
        <v>TBB455EU</v>
      </c>
      <c r="C296" t="s">
        <v>2539</v>
      </c>
      <c r="D296" t="s">
        <v>2540</v>
      </c>
      <c r="E296" t="s">
        <v>1087</v>
      </c>
      <c r="F296">
        <v>140</v>
      </c>
    </row>
    <row r="297" spans="1:6" x14ac:dyDescent="0.25">
      <c r="A297" t="s">
        <v>1559</v>
      </c>
      <c r="B297" t="str">
        <f>TRIM(Table_Query_from_Targusprod[[#This Row],[ModelNum]])</f>
        <v>TBB45402EU</v>
      </c>
      <c r="C297" t="s">
        <v>791</v>
      </c>
      <c r="D297" t="s">
        <v>790</v>
      </c>
      <c r="E297" t="s">
        <v>1087</v>
      </c>
      <c r="F297">
        <v>140</v>
      </c>
    </row>
    <row r="298" spans="1:6" x14ac:dyDescent="0.25">
      <c r="A298" t="s">
        <v>1622</v>
      </c>
      <c r="B298" t="str">
        <f>TRIM(Table_Query_from_Targusprod[[#This Row],[ModelNum]])</f>
        <v>TBB013EU</v>
      </c>
      <c r="C298" t="s">
        <v>789</v>
      </c>
      <c r="D298" t="s">
        <v>788</v>
      </c>
      <c r="E298" t="s">
        <v>1086</v>
      </c>
      <c r="F298">
        <v>140</v>
      </c>
    </row>
    <row r="299" spans="1:6" x14ac:dyDescent="0.25">
      <c r="A299" t="s">
        <v>1354</v>
      </c>
      <c r="B299" t="str">
        <f>TRIM(Table_Query_from_Targusprod[[#This Row],[ModelNum]])</f>
        <v>TAX ADJUSTMENT</v>
      </c>
      <c r="C299" t="s">
        <v>786</v>
      </c>
      <c r="D299" t="s">
        <v>787</v>
      </c>
      <c r="E299" t="s">
        <v>1086</v>
      </c>
      <c r="F299">
        <v>140</v>
      </c>
    </row>
    <row r="300" spans="1:6" x14ac:dyDescent="0.25">
      <c r="A300" t="s">
        <v>1353</v>
      </c>
      <c r="B300" t="str">
        <f>TRIM(Table_Query_from_Targusprod[[#This Row],[ModelNum]])</f>
        <v>TAR300</v>
      </c>
      <c r="C300" t="s">
        <v>2356</v>
      </c>
      <c r="D300" t="s">
        <v>784</v>
      </c>
      <c r="E300" t="s">
        <v>1086</v>
      </c>
      <c r="F300">
        <v>140</v>
      </c>
    </row>
    <row r="301" spans="1:6" x14ac:dyDescent="0.25">
      <c r="A301" t="s">
        <v>1353</v>
      </c>
      <c r="B301" t="str">
        <f>TRIM(Table_Query_from_Targusprod[[#This Row],[ModelNum]])</f>
        <v>TAR300</v>
      </c>
      <c r="C301" t="s">
        <v>785</v>
      </c>
      <c r="D301" t="s">
        <v>784</v>
      </c>
      <c r="E301" t="s">
        <v>1090</v>
      </c>
      <c r="F301">
        <v>140</v>
      </c>
    </row>
    <row r="302" spans="1:6" x14ac:dyDescent="0.25">
      <c r="A302" t="s">
        <v>1927</v>
      </c>
      <c r="B302" t="str">
        <f>TRIM(Table_Query_from_Targusprod[[#This Row],[ModelNum]])</f>
        <v>TAR008</v>
      </c>
      <c r="C302" t="s">
        <v>1928</v>
      </c>
      <c r="D302" t="s">
        <v>1929</v>
      </c>
      <c r="E302" t="s">
        <v>1087</v>
      </c>
      <c r="F302">
        <v>140</v>
      </c>
    </row>
    <row r="303" spans="1:6" x14ac:dyDescent="0.25">
      <c r="A303" t="s">
        <v>2217</v>
      </c>
      <c r="B303" t="str">
        <f>TRIM(Table_Query_from_Targusprod[[#This Row],[ModelNum]])</f>
        <v>TAR007</v>
      </c>
      <c r="C303" t="s">
        <v>2218</v>
      </c>
      <c r="D303" t="s">
        <v>1926</v>
      </c>
      <c r="E303" t="s">
        <v>1085</v>
      </c>
      <c r="F303">
        <v>140</v>
      </c>
    </row>
    <row r="304" spans="1:6" x14ac:dyDescent="0.25">
      <c r="A304" t="s">
        <v>1352</v>
      </c>
      <c r="B304" t="str">
        <f>TRIM(Table_Query_from_Targusprod[[#This Row],[ModelNum]])</f>
        <v>SUBCONTRACT</v>
      </c>
      <c r="C304" t="s">
        <v>782</v>
      </c>
      <c r="D304" t="s">
        <v>783</v>
      </c>
      <c r="E304" t="s">
        <v>1086</v>
      </c>
      <c r="F304">
        <v>140</v>
      </c>
    </row>
    <row r="305" spans="1:6" x14ac:dyDescent="0.25">
      <c r="A305" t="s">
        <v>1351</v>
      </c>
      <c r="B305" t="str">
        <f>TRIM(Table_Query_from_Targusprod[[#This Row],[ModelNum]])</f>
        <v>SRPROV</v>
      </c>
      <c r="C305" t="s">
        <v>781</v>
      </c>
      <c r="D305" t="s">
        <v>725</v>
      </c>
      <c r="E305" t="s">
        <v>1086</v>
      </c>
      <c r="F305">
        <v>140</v>
      </c>
    </row>
    <row r="306" spans="1:6" x14ac:dyDescent="0.25">
      <c r="A306" t="s">
        <v>1350</v>
      </c>
      <c r="B306" t="str">
        <f>TRIM(Table_Query_from_Targusprod[[#This Row],[ModelNum]])</f>
        <v>SOE</v>
      </c>
      <c r="C306" t="s">
        <v>779</v>
      </c>
      <c r="D306" t="s">
        <v>780</v>
      </c>
      <c r="E306" t="s">
        <v>1086</v>
      </c>
      <c r="F306">
        <v>140</v>
      </c>
    </row>
    <row r="307" spans="1:6" x14ac:dyDescent="0.25">
      <c r="A307" t="s">
        <v>1349</v>
      </c>
      <c r="B307" t="str">
        <f>TRIM(Table_Query_from_Targusprod[[#This Row],[ModelNum]])</f>
        <v>SIG</v>
      </c>
      <c r="C307" t="s">
        <v>777</v>
      </c>
      <c r="D307" t="s">
        <v>778</v>
      </c>
      <c r="E307" t="s">
        <v>1086</v>
      </c>
      <c r="F307">
        <v>140</v>
      </c>
    </row>
    <row r="308" spans="1:6" x14ac:dyDescent="0.25">
      <c r="A308" t="s">
        <v>1930</v>
      </c>
      <c r="B308" t="str">
        <f>TRIM(Table_Query_from_Targusprod[[#This Row],[ModelNum]])</f>
        <v>SHIP-TABUNUK-00</v>
      </c>
      <c r="C308" t="s">
        <v>1931</v>
      </c>
      <c r="D308" t="s">
        <v>1932</v>
      </c>
      <c r="E308" t="s">
        <v>1085</v>
      </c>
      <c r="F308">
        <v>140</v>
      </c>
    </row>
    <row r="309" spans="1:6" x14ac:dyDescent="0.25">
      <c r="A309" t="s">
        <v>1933</v>
      </c>
      <c r="B309" t="str">
        <f>TRIM(Table_Query_from_Targusprod[[#This Row],[ModelNum]])</f>
        <v>SHIP-TABUNFR-00</v>
      </c>
      <c r="C309" t="s">
        <v>1934</v>
      </c>
      <c r="D309" t="s">
        <v>1935</v>
      </c>
      <c r="E309" t="s">
        <v>1085</v>
      </c>
      <c r="F309">
        <v>140</v>
      </c>
    </row>
    <row r="310" spans="1:6" x14ac:dyDescent="0.25">
      <c r="A310" t="s">
        <v>1936</v>
      </c>
      <c r="B310" t="str">
        <f>TRIM(Table_Query_from_Targusprod[[#This Row],[ModelNum]])</f>
        <v>SHIP-COOLUK-001</v>
      </c>
      <c r="C310" t="s">
        <v>1937</v>
      </c>
      <c r="D310" t="s">
        <v>1938</v>
      </c>
      <c r="E310" t="s">
        <v>1085</v>
      </c>
      <c r="F310">
        <v>140</v>
      </c>
    </row>
    <row r="311" spans="1:6" x14ac:dyDescent="0.25">
      <c r="A311" t="s">
        <v>1939</v>
      </c>
      <c r="B311" t="str">
        <f>TRIM(Table_Query_from_Targusprod[[#This Row],[ModelNum]])</f>
        <v>SHIP-COOLFR-001</v>
      </c>
      <c r="C311" t="s">
        <v>1940</v>
      </c>
      <c r="D311" t="s">
        <v>1941</v>
      </c>
      <c r="E311" t="s">
        <v>1085</v>
      </c>
      <c r="F311">
        <v>140</v>
      </c>
    </row>
    <row r="312" spans="1:6" x14ac:dyDescent="0.25">
      <c r="A312" t="s">
        <v>1348</v>
      </c>
      <c r="B312" t="str">
        <f>TRIM(Table_Query_from_Targusprod[[#This Row],[ModelNum]])</f>
        <v>SDPROV</v>
      </c>
      <c r="C312" t="s">
        <v>776</v>
      </c>
      <c r="D312" t="s">
        <v>725</v>
      </c>
      <c r="E312" t="s">
        <v>1086</v>
      </c>
      <c r="F312">
        <v>140</v>
      </c>
    </row>
    <row r="313" spans="1:6" x14ac:dyDescent="0.25">
      <c r="A313" t="s">
        <v>1347</v>
      </c>
      <c r="B313" t="str">
        <f>TRIM(Table_Query_from_Targusprod[[#This Row],[ModelNum]])</f>
        <v>SCK</v>
      </c>
      <c r="C313" t="s">
        <v>774</v>
      </c>
      <c r="D313" t="s">
        <v>775</v>
      </c>
      <c r="E313" t="s">
        <v>1086</v>
      </c>
      <c r="F313">
        <v>140</v>
      </c>
    </row>
    <row r="314" spans="1:6" x14ac:dyDescent="0.25">
      <c r="A314" t="s">
        <v>1346</v>
      </c>
      <c r="B314" t="str">
        <f>TRIM(Table_Query_from_Targusprod[[#This Row],[ModelNum]])</f>
        <v>SCH</v>
      </c>
      <c r="C314" t="s">
        <v>772</v>
      </c>
      <c r="D314" t="s">
        <v>773</v>
      </c>
      <c r="E314" t="s">
        <v>1086</v>
      </c>
      <c r="F314">
        <v>140</v>
      </c>
    </row>
    <row r="315" spans="1:6" x14ac:dyDescent="0.25">
      <c r="A315" t="s">
        <v>2219</v>
      </c>
      <c r="B315" t="str">
        <f>TRIM(Table_Query_from_Targusprod[[#This Row],[ModelNum]])</f>
        <v>SAMPLE-FRS</v>
      </c>
      <c r="C315" t="s">
        <v>2220</v>
      </c>
      <c r="D315" t="s">
        <v>2221</v>
      </c>
      <c r="E315" t="s">
        <v>1085</v>
      </c>
      <c r="F315">
        <v>140</v>
      </c>
    </row>
    <row r="316" spans="1:6" x14ac:dyDescent="0.25">
      <c r="A316" t="s">
        <v>1345</v>
      </c>
      <c r="B316" t="str">
        <f>TRIM(Table_Query_from_Targusprod[[#This Row],[ModelNum]])</f>
        <v>SAMPLE CASES</v>
      </c>
      <c r="C316" t="s">
        <v>771</v>
      </c>
      <c r="D316" t="s">
        <v>770</v>
      </c>
      <c r="E316" t="s">
        <v>1086</v>
      </c>
      <c r="F316">
        <v>140</v>
      </c>
    </row>
    <row r="317" spans="1:6" x14ac:dyDescent="0.25">
      <c r="A317" t="s">
        <v>1520</v>
      </c>
      <c r="B317" t="str">
        <f>TRIM(Table_Query_from_Targusprod[[#This Row],[ModelNum]])</f>
        <v>RMA A-T</v>
      </c>
      <c r="C317" t="s">
        <v>768</v>
      </c>
      <c r="D317" t="s">
        <v>769</v>
      </c>
      <c r="E317" t="s">
        <v>1086</v>
      </c>
      <c r="F317">
        <v>140</v>
      </c>
    </row>
    <row r="318" spans="1:6" x14ac:dyDescent="0.25">
      <c r="A318" t="s">
        <v>1495</v>
      </c>
      <c r="B318" t="str">
        <f>TRIM(Table_Query_from_Targusprod[[#This Row],[ModelNum]])</f>
        <v>PT-Z</v>
      </c>
      <c r="C318" t="s">
        <v>766</v>
      </c>
      <c r="D318" t="s">
        <v>767</v>
      </c>
      <c r="E318" t="s">
        <v>1085</v>
      </c>
      <c r="F318">
        <v>140</v>
      </c>
    </row>
    <row r="319" spans="1:6" x14ac:dyDescent="0.25">
      <c r="A319" t="s">
        <v>1494</v>
      </c>
      <c r="B319" t="str">
        <f>TRIM(Table_Query_from_Targusprod[[#This Row],[ModelNum]])</f>
        <v>PT-X9</v>
      </c>
      <c r="C319" t="s">
        <v>764</v>
      </c>
      <c r="D319" t="s">
        <v>765</v>
      </c>
      <c r="E319" t="s">
        <v>1085</v>
      </c>
      <c r="F319">
        <v>140</v>
      </c>
    </row>
    <row r="320" spans="1:6" x14ac:dyDescent="0.25">
      <c r="A320" t="s">
        <v>1493</v>
      </c>
      <c r="B320" t="str">
        <f>TRIM(Table_Query_from_Targusprod[[#This Row],[ModelNum]])</f>
        <v>PT-X6</v>
      </c>
      <c r="C320" t="s">
        <v>762</v>
      </c>
      <c r="D320" t="s">
        <v>763</v>
      </c>
      <c r="E320" t="s">
        <v>1085</v>
      </c>
      <c r="F320">
        <v>140</v>
      </c>
    </row>
    <row r="321" spans="1:6" x14ac:dyDescent="0.25">
      <c r="A321" t="s">
        <v>1344</v>
      </c>
      <c r="B321" t="str">
        <f>TRIM(Table_Query_from_Targusprod[[#This Row],[ModelNum]])</f>
        <v>PT-W</v>
      </c>
      <c r="C321" t="s">
        <v>760</v>
      </c>
      <c r="D321" t="s">
        <v>761</v>
      </c>
      <c r="E321" t="s">
        <v>1085</v>
      </c>
      <c r="F321">
        <v>140</v>
      </c>
    </row>
    <row r="322" spans="1:6" x14ac:dyDescent="0.25">
      <c r="A322" t="s">
        <v>1502</v>
      </c>
      <c r="B322" t="str">
        <f>TRIM(Table_Query_from_Targusprod[[#This Row],[ModelNum]])</f>
        <v>PT-T</v>
      </c>
      <c r="C322" t="s">
        <v>758</v>
      </c>
      <c r="D322" t="s">
        <v>759</v>
      </c>
      <c r="E322" t="s">
        <v>1086</v>
      </c>
      <c r="F322">
        <v>140</v>
      </c>
    </row>
    <row r="323" spans="1:6" x14ac:dyDescent="0.25">
      <c r="A323" t="s">
        <v>1501</v>
      </c>
      <c r="B323" t="str">
        <f>TRIM(Table_Query_from_Targusprod[[#This Row],[ModelNum]])</f>
        <v>PT-R</v>
      </c>
      <c r="C323" t="s">
        <v>756</v>
      </c>
      <c r="D323" t="s">
        <v>757</v>
      </c>
      <c r="E323" t="s">
        <v>1085</v>
      </c>
      <c r="F323">
        <v>140</v>
      </c>
    </row>
    <row r="324" spans="1:6" x14ac:dyDescent="0.25">
      <c r="A324" t="s">
        <v>1500</v>
      </c>
      <c r="B324" t="str">
        <f>TRIM(Table_Query_from_Targusprod[[#This Row],[ModelNum]])</f>
        <v>PT-Q</v>
      </c>
      <c r="C324" t="s">
        <v>754</v>
      </c>
      <c r="D324" t="s">
        <v>755</v>
      </c>
      <c r="E324" t="s">
        <v>1085</v>
      </c>
      <c r="F324">
        <v>140</v>
      </c>
    </row>
    <row r="325" spans="1:6" x14ac:dyDescent="0.25">
      <c r="A325" t="s">
        <v>1499</v>
      </c>
      <c r="B325" t="str">
        <f>TRIM(Table_Query_from_Targusprod[[#This Row],[ModelNum]])</f>
        <v>PT-P</v>
      </c>
      <c r="C325" t="s">
        <v>752</v>
      </c>
      <c r="D325" t="s">
        <v>753</v>
      </c>
      <c r="E325" t="s">
        <v>1086</v>
      </c>
      <c r="F325">
        <v>140</v>
      </c>
    </row>
    <row r="326" spans="1:6" x14ac:dyDescent="0.25">
      <c r="A326" t="s">
        <v>1498</v>
      </c>
      <c r="B326" t="str">
        <f>TRIM(Table_Query_from_Targusprod[[#This Row],[ModelNum]])</f>
        <v>PT-O</v>
      </c>
      <c r="C326" t="s">
        <v>750</v>
      </c>
      <c r="D326" t="s">
        <v>751</v>
      </c>
      <c r="E326" t="s">
        <v>1085</v>
      </c>
      <c r="F326">
        <v>140</v>
      </c>
    </row>
    <row r="327" spans="1:6" x14ac:dyDescent="0.25">
      <c r="A327" t="s">
        <v>1497</v>
      </c>
      <c r="B327" t="str">
        <f>TRIM(Table_Query_from_Targusprod[[#This Row],[ModelNum]])</f>
        <v>PT-N</v>
      </c>
      <c r="C327" t="s">
        <v>748</v>
      </c>
      <c r="D327" t="s">
        <v>749</v>
      </c>
      <c r="E327" t="s">
        <v>1085</v>
      </c>
      <c r="F327">
        <v>140</v>
      </c>
    </row>
    <row r="328" spans="1:6" x14ac:dyDescent="0.25">
      <c r="A328" t="s">
        <v>1496</v>
      </c>
      <c r="B328" t="str">
        <f>TRIM(Table_Query_from_Targusprod[[#This Row],[ModelNum]])</f>
        <v>PT-L</v>
      </c>
      <c r="C328" t="s">
        <v>746</v>
      </c>
      <c r="D328" t="s">
        <v>747</v>
      </c>
      <c r="E328" t="s">
        <v>1087</v>
      </c>
      <c r="F328">
        <v>140</v>
      </c>
    </row>
    <row r="329" spans="1:6" x14ac:dyDescent="0.25">
      <c r="A329" t="s">
        <v>1492</v>
      </c>
      <c r="B329" t="str">
        <f>TRIM(Table_Query_from_Targusprod[[#This Row],[ModelNum]])</f>
        <v>PT-K</v>
      </c>
      <c r="C329" t="s">
        <v>744</v>
      </c>
      <c r="D329" t="s">
        <v>745</v>
      </c>
      <c r="E329" t="s">
        <v>1085</v>
      </c>
      <c r="F329">
        <v>140</v>
      </c>
    </row>
    <row r="330" spans="1:6" x14ac:dyDescent="0.25">
      <c r="A330" t="s">
        <v>1491</v>
      </c>
      <c r="B330" t="str">
        <f>TRIM(Table_Query_from_Targusprod[[#This Row],[ModelNum]])</f>
        <v>PT-J</v>
      </c>
      <c r="C330" t="s">
        <v>742</v>
      </c>
      <c r="D330" t="s">
        <v>743</v>
      </c>
      <c r="E330" t="s">
        <v>1085</v>
      </c>
      <c r="F330">
        <v>140</v>
      </c>
    </row>
    <row r="331" spans="1:6" x14ac:dyDescent="0.25">
      <c r="A331" t="s">
        <v>1490</v>
      </c>
      <c r="B331" t="str">
        <f>TRIM(Table_Query_from_Targusprod[[#This Row],[ModelNum]])</f>
        <v>PT-I</v>
      </c>
      <c r="C331" t="s">
        <v>740</v>
      </c>
      <c r="D331" t="s">
        <v>741</v>
      </c>
      <c r="E331" t="s">
        <v>1085</v>
      </c>
      <c r="F331">
        <v>140</v>
      </c>
    </row>
    <row r="332" spans="1:6" x14ac:dyDescent="0.25">
      <c r="A332" t="s">
        <v>1489</v>
      </c>
      <c r="B332" t="str">
        <f>TRIM(Table_Query_from_Targusprod[[#This Row],[ModelNum]])</f>
        <v>PT-H2</v>
      </c>
      <c r="C332" t="s">
        <v>738</v>
      </c>
      <c r="D332" t="s">
        <v>739</v>
      </c>
      <c r="E332" t="s">
        <v>1085</v>
      </c>
      <c r="F332">
        <v>140</v>
      </c>
    </row>
    <row r="333" spans="1:6" x14ac:dyDescent="0.25">
      <c r="A333" t="s">
        <v>1488</v>
      </c>
      <c r="B333" t="str">
        <f>TRIM(Table_Query_from_Targusprod[[#This Row],[ModelNum]])</f>
        <v>PT-H1</v>
      </c>
      <c r="C333" t="s">
        <v>736</v>
      </c>
      <c r="D333" t="s">
        <v>737</v>
      </c>
      <c r="E333" t="s">
        <v>1086</v>
      </c>
      <c r="F333">
        <v>140</v>
      </c>
    </row>
    <row r="334" spans="1:6" x14ac:dyDescent="0.25">
      <c r="A334" t="s">
        <v>1487</v>
      </c>
      <c r="B334" t="str">
        <f>TRIM(Table_Query_from_Targusprod[[#This Row],[ModelNum]])</f>
        <v>PT-H</v>
      </c>
      <c r="C334" t="s">
        <v>734</v>
      </c>
      <c r="D334" t="s">
        <v>735</v>
      </c>
      <c r="E334" t="s">
        <v>1085</v>
      </c>
      <c r="F334">
        <v>140</v>
      </c>
    </row>
    <row r="335" spans="1:6" x14ac:dyDescent="0.25">
      <c r="A335" t="s">
        <v>1486</v>
      </c>
      <c r="B335" t="str">
        <f>TRIM(Table_Query_from_Targusprod[[#This Row],[ModelNum]])</f>
        <v>PT-G</v>
      </c>
      <c r="C335" t="s">
        <v>732</v>
      </c>
      <c r="D335" t="s">
        <v>733</v>
      </c>
      <c r="E335" t="s">
        <v>1087</v>
      </c>
      <c r="F335">
        <v>140</v>
      </c>
    </row>
    <row r="336" spans="1:6" x14ac:dyDescent="0.25">
      <c r="A336" t="s">
        <v>1485</v>
      </c>
      <c r="B336" t="str">
        <f>TRIM(Table_Query_from_Targusprod[[#This Row],[ModelNum]])</f>
        <v>PT-F</v>
      </c>
      <c r="C336" t="s">
        <v>730</v>
      </c>
      <c r="D336" t="s">
        <v>731</v>
      </c>
      <c r="E336" t="s">
        <v>1085</v>
      </c>
      <c r="F336">
        <v>140</v>
      </c>
    </row>
    <row r="337" spans="1:6" x14ac:dyDescent="0.25">
      <c r="A337" t="s">
        <v>1484</v>
      </c>
      <c r="B337" t="str">
        <f>TRIM(Table_Query_from_Targusprod[[#This Row],[ModelNum]])</f>
        <v>PT-D</v>
      </c>
      <c r="C337" t="s">
        <v>728</v>
      </c>
      <c r="D337" t="s">
        <v>729</v>
      </c>
      <c r="E337" t="s">
        <v>1087</v>
      </c>
      <c r="F337">
        <v>140</v>
      </c>
    </row>
    <row r="338" spans="1:6" x14ac:dyDescent="0.25">
      <c r="A338" t="s">
        <v>1483</v>
      </c>
      <c r="B338" t="str">
        <f>TRIM(Table_Query_from_Targusprod[[#This Row],[ModelNum]])</f>
        <v>PT-A</v>
      </c>
      <c r="C338" t="s">
        <v>726</v>
      </c>
      <c r="D338" t="s">
        <v>727</v>
      </c>
      <c r="E338" t="s">
        <v>1085</v>
      </c>
      <c r="F338">
        <v>140</v>
      </c>
    </row>
    <row r="339" spans="1:6" x14ac:dyDescent="0.25">
      <c r="A339" t="s">
        <v>2357</v>
      </c>
      <c r="B339" t="str">
        <f>TRIM(Table_Query_from_Targusprod[[#This Row],[ModelNum]])</f>
        <v>PT-3Z</v>
      </c>
      <c r="C339" t="s">
        <v>2358</v>
      </c>
      <c r="D339" t="s">
        <v>2359</v>
      </c>
      <c r="E339" t="s">
        <v>1085</v>
      </c>
      <c r="F339">
        <v>140</v>
      </c>
    </row>
    <row r="340" spans="1:6" x14ac:dyDescent="0.25">
      <c r="A340" t="s">
        <v>2360</v>
      </c>
      <c r="B340" t="str">
        <f>TRIM(Table_Query_from_Targusprod[[#This Row],[ModelNum]])</f>
        <v>PT-3X9</v>
      </c>
      <c r="C340" t="s">
        <v>2361</v>
      </c>
      <c r="D340" t="s">
        <v>2359</v>
      </c>
      <c r="E340" t="s">
        <v>1085</v>
      </c>
      <c r="F340">
        <v>140</v>
      </c>
    </row>
    <row r="341" spans="1:6" x14ac:dyDescent="0.25">
      <c r="A341" t="s">
        <v>2362</v>
      </c>
      <c r="B341" t="str">
        <f>TRIM(Table_Query_from_Targusprod[[#This Row],[ModelNum]])</f>
        <v>PT-3W</v>
      </c>
      <c r="C341" t="s">
        <v>2363</v>
      </c>
      <c r="D341" t="s">
        <v>2359</v>
      </c>
      <c r="E341" t="s">
        <v>1085</v>
      </c>
      <c r="F341">
        <v>140</v>
      </c>
    </row>
    <row r="342" spans="1:6" x14ac:dyDescent="0.25">
      <c r="A342" t="s">
        <v>2364</v>
      </c>
      <c r="B342" t="str">
        <f>TRIM(Table_Query_from_Targusprod[[#This Row],[ModelNum]])</f>
        <v>PT-3R</v>
      </c>
      <c r="C342" t="s">
        <v>2365</v>
      </c>
      <c r="D342" t="s">
        <v>2359</v>
      </c>
      <c r="E342" t="s">
        <v>1085</v>
      </c>
      <c r="F342">
        <v>140</v>
      </c>
    </row>
    <row r="343" spans="1:6" x14ac:dyDescent="0.25">
      <c r="A343" t="s">
        <v>2366</v>
      </c>
      <c r="B343" t="str">
        <f>TRIM(Table_Query_from_Targusprod[[#This Row],[ModelNum]])</f>
        <v>PT-3P</v>
      </c>
      <c r="C343" t="s">
        <v>2367</v>
      </c>
      <c r="D343" t="s">
        <v>2359</v>
      </c>
      <c r="E343" t="s">
        <v>1085</v>
      </c>
      <c r="F343">
        <v>140</v>
      </c>
    </row>
    <row r="344" spans="1:6" x14ac:dyDescent="0.25">
      <c r="A344" t="s">
        <v>2368</v>
      </c>
      <c r="B344" t="str">
        <f>TRIM(Table_Query_from_Targusprod[[#This Row],[ModelNum]])</f>
        <v>PT-3O</v>
      </c>
      <c r="C344" t="s">
        <v>2369</v>
      </c>
      <c r="D344" t="s">
        <v>2359</v>
      </c>
      <c r="E344" t="s">
        <v>1085</v>
      </c>
      <c r="F344">
        <v>140</v>
      </c>
    </row>
    <row r="345" spans="1:6" x14ac:dyDescent="0.25">
      <c r="A345" t="s">
        <v>2370</v>
      </c>
      <c r="B345" t="str">
        <f>TRIM(Table_Query_from_Targusprod[[#This Row],[ModelNum]])</f>
        <v>PT-3N</v>
      </c>
      <c r="C345" t="s">
        <v>2371</v>
      </c>
      <c r="D345" t="s">
        <v>2359</v>
      </c>
      <c r="E345" t="s">
        <v>1085</v>
      </c>
      <c r="F345">
        <v>140</v>
      </c>
    </row>
    <row r="346" spans="1:6" x14ac:dyDescent="0.25">
      <c r="A346" t="s">
        <v>2372</v>
      </c>
      <c r="B346" t="str">
        <f>TRIM(Table_Query_from_Targusprod[[#This Row],[ModelNum]])</f>
        <v>PT-3L</v>
      </c>
      <c r="C346" t="s">
        <v>2373</v>
      </c>
      <c r="D346" t="s">
        <v>2359</v>
      </c>
      <c r="E346" t="s">
        <v>1085</v>
      </c>
      <c r="F346">
        <v>140</v>
      </c>
    </row>
    <row r="347" spans="1:6" x14ac:dyDescent="0.25">
      <c r="A347" t="s">
        <v>2374</v>
      </c>
      <c r="B347" t="str">
        <f>TRIM(Table_Query_from_Targusprod[[#This Row],[ModelNum]])</f>
        <v>PT-3K</v>
      </c>
      <c r="C347" t="s">
        <v>2375</v>
      </c>
      <c r="D347" t="s">
        <v>2359</v>
      </c>
      <c r="E347" t="s">
        <v>1085</v>
      </c>
      <c r="F347">
        <v>140</v>
      </c>
    </row>
    <row r="348" spans="1:6" x14ac:dyDescent="0.25">
      <c r="A348" t="s">
        <v>2376</v>
      </c>
      <c r="B348" t="str">
        <f>TRIM(Table_Query_from_Targusprod[[#This Row],[ModelNum]])</f>
        <v>PT-3J</v>
      </c>
      <c r="C348" t="s">
        <v>2377</v>
      </c>
      <c r="D348" t="s">
        <v>2359</v>
      </c>
      <c r="E348" t="s">
        <v>1085</v>
      </c>
      <c r="F348">
        <v>140</v>
      </c>
    </row>
    <row r="349" spans="1:6" x14ac:dyDescent="0.25">
      <c r="A349" t="s">
        <v>2378</v>
      </c>
      <c r="B349" t="str">
        <f>TRIM(Table_Query_from_Targusprod[[#This Row],[ModelNum]])</f>
        <v>PT-3I2</v>
      </c>
      <c r="C349" t="s">
        <v>2379</v>
      </c>
      <c r="D349" t="s">
        <v>2359</v>
      </c>
      <c r="E349" t="s">
        <v>1085</v>
      </c>
      <c r="F349">
        <v>140</v>
      </c>
    </row>
    <row r="350" spans="1:6" x14ac:dyDescent="0.25">
      <c r="A350" t="s">
        <v>2380</v>
      </c>
      <c r="B350" t="str">
        <f>TRIM(Table_Query_from_Targusprod[[#This Row],[ModelNum]])</f>
        <v>PT-3H2</v>
      </c>
      <c r="C350" t="s">
        <v>2381</v>
      </c>
      <c r="D350" t="s">
        <v>2359</v>
      </c>
      <c r="E350" t="s">
        <v>1085</v>
      </c>
      <c r="F350">
        <v>140</v>
      </c>
    </row>
    <row r="351" spans="1:6" x14ac:dyDescent="0.25">
      <c r="A351" t="s">
        <v>2382</v>
      </c>
      <c r="B351" t="str">
        <f>TRIM(Table_Query_from_Targusprod[[#This Row],[ModelNum]])</f>
        <v>PT-3H1</v>
      </c>
      <c r="C351" t="s">
        <v>2383</v>
      </c>
      <c r="D351" t="s">
        <v>2359</v>
      </c>
      <c r="E351" t="s">
        <v>1085</v>
      </c>
      <c r="F351">
        <v>140</v>
      </c>
    </row>
    <row r="352" spans="1:6" x14ac:dyDescent="0.25">
      <c r="A352" t="s">
        <v>2384</v>
      </c>
      <c r="B352" t="str">
        <f>TRIM(Table_Query_from_Targusprod[[#This Row],[ModelNum]])</f>
        <v>PT-3H</v>
      </c>
      <c r="C352" t="s">
        <v>2385</v>
      </c>
      <c r="D352" t="s">
        <v>2359</v>
      </c>
      <c r="E352" t="s">
        <v>1085</v>
      </c>
      <c r="F352">
        <v>140</v>
      </c>
    </row>
    <row r="353" spans="1:6" x14ac:dyDescent="0.25">
      <c r="A353" t="s">
        <v>2386</v>
      </c>
      <c r="B353" t="str">
        <f>TRIM(Table_Query_from_Targusprod[[#This Row],[ModelNum]])</f>
        <v>PT-3G</v>
      </c>
      <c r="C353" t="s">
        <v>2387</v>
      </c>
      <c r="D353" t="s">
        <v>2359</v>
      </c>
      <c r="E353" t="s">
        <v>1085</v>
      </c>
      <c r="F353">
        <v>140</v>
      </c>
    </row>
    <row r="354" spans="1:6" x14ac:dyDescent="0.25">
      <c r="A354" t="s">
        <v>2388</v>
      </c>
      <c r="B354" t="str">
        <f>TRIM(Table_Query_from_Targusprod[[#This Row],[ModelNum]])</f>
        <v>PT-3A</v>
      </c>
      <c r="C354" t="s">
        <v>2389</v>
      </c>
      <c r="D354" t="s">
        <v>2359</v>
      </c>
      <c r="E354" t="s">
        <v>1085</v>
      </c>
      <c r="F354">
        <v>140</v>
      </c>
    </row>
    <row r="355" spans="1:6" x14ac:dyDescent="0.25">
      <c r="A355" t="s">
        <v>1343</v>
      </c>
      <c r="B355" t="str">
        <f>TRIM(Table_Query_from_Targusprod[[#This Row],[ModelNum]])</f>
        <v>PRPRPR</v>
      </c>
      <c r="C355" t="s">
        <v>724</v>
      </c>
      <c r="D355" t="s">
        <v>725</v>
      </c>
      <c r="E355" t="s">
        <v>1086</v>
      </c>
      <c r="F355">
        <v>140</v>
      </c>
    </row>
    <row r="356" spans="1:6" x14ac:dyDescent="0.25">
      <c r="A356" t="s">
        <v>2222</v>
      </c>
      <c r="B356" t="str">
        <f>TRIM(Table_Query_from_Targusprod[[#This Row],[ModelNum]])</f>
        <v>POS-BPACK-STAND</v>
      </c>
      <c r="C356" t="s">
        <v>2223</v>
      </c>
      <c r="D356" t="s">
        <v>2224</v>
      </c>
      <c r="E356" t="s">
        <v>1085</v>
      </c>
      <c r="F356">
        <v>140</v>
      </c>
    </row>
    <row r="357" spans="1:6" x14ac:dyDescent="0.25">
      <c r="A357" t="s">
        <v>2222</v>
      </c>
      <c r="B357" t="str">
        <f>TRIM(Table_Query_from_Targusprod[[#This Row],[ModelNum]])</f>
        <v>POS-BPACK-STAND</v>
      </c>
      <c r="C357" t="s">
        <v>2225</v>
      </c>
      <c r="D357" t="s">
        <v>2226</v>
      </c>
      <c r="E357" t="s">
        <v>1085</v>
      </c>
      <c r="F357">
        <v>140</v>
      </c>
    </row>
    <row r="358" spans="1:6" x14ac:dyDescent="0.25">
      <c r="A358" t="s">
        <v>1942</v>
      </c>
      <c r="B358" t="str">
        <f>TRIM(Table_Query_from_Targusprod[[#This Row],[ModelNum]])</f>
        <v>POLYBAG004</v>
      </c>
      <c r="C358" t="s">
        <v>1943</v>
      </c>
      <c r="D358" t="s">
        <v>1944</v>
      </c>
      <c r="E358" t="s">
        <v>1087</v>
      </c>
      <c r="F358">
        <v>140</v>
      </c>
    </row>
    <row r="359" spans="1:6" x14ac:dyDescent="0.25">
      <c r="A359" t="s">
        <v>1341</v>
      </c>
      <c r="B359" t="str">
        <f>TRIM(Table_Query_from_Targusprod[[#This Row],[ModelNum]])</f>
        <v>PAR</v>
      </c>
      <c r="C359" t="s">
        <v>722</v>
      </c>
      <c r="D359" t="s">
        <v>723</v>
      </c>
      <c r="E359" t="s">
        <v>1086</v>
      </c>
      <c r="F359">
        <v>140</v>
      </c>
    </row>
    <row r="360" spans="1:6" x14ac:dyDescent="0.25">
      <c r="A360" t="s">
        <v>1342</v>
      </c>
      <c r="B360" t="str">
        <f>TRIM(Table_Query_from_Targusprod[[#This Row],[ModelNum]])</f>
        <v>PAN</v>
      </c>
      <c r="C360" t="s">
        <v>720</v>
      </c>
      <c r="D360" t="s">
        <v>721</v>
      </c>
      <c r="E360" t="s">
        <v>1086</v>
      </c>
      <c r="F360">
        <v>140</v>
      </c>
    </row>
    <row r="361" spans="1:6" x14ac:dyDescent="0.25">
      <c r="A361" t="s">
        <v>1481</v>
      </c>
      <c r="B361" t="str">
        <f>TRIM(Table_Query_from_Targusprod[[#This Row],[ModelNum]])</f>
        <v>PA410S</v>
      </c>
      <c r="C361" t="s">
        <v>719</v>
      </c>
      <c r="D361" t="s">
        <v>2541</v>
      </c>
      <c r="E361" t="s">
        <v>1086</v>
      </c>
      <c r="F361">
        <v>140</v>
      </c>
    </row>
    <row r="362" spans="1:6" x14ac:dyDescent="0.25">
      <c r="A362" t="s">
        <v>1482</v>
      </c>
      <c r="B362" t="str">
        <f>TRIM(Table_Query_from_Targusprod[[#This Row],[ModelNum]])</f>
        <v>PA410ECCL</v>
      </c>
      <c r="C362" t="s">
        <v>718</v>
      </c>
      <c r="D362" t="s">
        <v>2542</v>
      </c>
      <c r="E362" t="s">
        <v>1085</v>
      </c>
      <c r="F362">
        <v>140</v>
      </c>
    </row>
    <row r="363" spans="1:6" x14ac:dyDescent="0.25">
      <c r="A363" t="s">
        <v>1340</v>
      </c>
      <c r="B363" t="str">
        <f>TRIM(Table_Query_from_Targusprod[[#This Row],[ModelNum]])</f>
        <v>PA410E</v>
      </c>
      <c r="C363" t="s">
        <v>717</v>
      </c>
      <c r="D363" t="s">
        <v>2543</v>
      </c>
      <c r="E363" t="s">
        <v>1086</v>
      </c>
      <c r="F363">
        <v>140</v>
      </c>
    </row>
    <row r="364" spans="1:6" x14ac:dyDescent="0.25">
      <c r="A364" t="s">
        <v>1339</v>
      </c>
      <c r="B364" t="str">
        <f>TRIM(Table_Query_from_Targusprod[[#This Row],[ModelNum]])</f>
        <v>PA400PEU</v>
      </c>
      <c r="C364" t="s">
        <v>716</v>
      </c>
      <c r="D364" t="s">
        <v>715</v>
      </c>
      <c r="E364" t="s">
        <v>1085</v>
      </c>
      <c r="F364">
        <v>140</v>
      </c>
    </row>
    <row r="365" spans="1:6" x14ac:dyDescent="0.25">
      <c r="A365" t="s">
        <v>1467</v>
      </c>
      <c r="B365" t="str">
        <f>TRIM(Table_Query_from_Targusprod[[#This Row],[ModelNum]])</f>
        <v>PA235E</v>
      </c>
      <c r="C365" t="s">
        <v>714</v>
      </c>
      <c r="D365" t="s">
        <v>174</v>
      </c>
      <c r="E365" t="s">
        <v>1086</v>
      </c>
      <c r="F365">
        <v>140</v>
      </c>
    </row>
    <row r="366" spans="1:6" x14ac:dyDescent="0.25">
      <c r="A366" t="s">
        <v>1575</v>
      </c>
      <c r="B366" t="str">
        <f>TRIM(Table_Query_from_Targusprod[[#This Row],[ModelNum]])</f>
        <v>XP51X</v>
      </c>
      <c r="C366" t="s">
        <v>712</v>
      </c>
      <c r="D366" t="s">
        <v>713</v>
      </c>
      <c r="E366" t="s">
        <v>1087</v>
      </c>
      <c r="F366">
        <v>140</v>
      </c>
    </row>
    <row r="367" spans="1:6" x14ac:dyDescent="0.25">
      <c r="A367" t="s">
        <v>1574</v>
      </c>
      <c r="B367" t="str">
        <f>TRIM(Table_Query_from_Targusprod[[#This Row],[ModelNum]])</f>
        <v>4T6JT</v>
      </c>
      <c r="C367" t="s">
        <v>710</v>
      </c>
      <c r="D367" t="s">
        <v>711</v>
      </c>
      <c r="E367" t="s">
        <v>1087</v>
      </c>
      <c r="F367">
        <v>140</v>
      </c>
    </row>
    <row r="368" spans="1:6" x14ac:dyDescent="0.25">
      <c r="A368" t="s">
        <v>1573</v>
      </c>
      <c r="B368" t="str">
        <f>TRIM(Table_Query_from_Targusprod[[#This Row],[ModelNum]])</f>
        <v>23VHP</v>
      </c>
      <c r="C368" t="s">
        <v>708</v>
      </c>
      <c r="D368" t="s">
        <v>709</v>
      </c>
      <c r="E368" t="s">
        <v>1087</v>
      </c>
      <c r="F368">
        <v>140</v>
      </c>
    </row>
    <row r="369" spans="1:6" x14ac:dyDescent="0.25">
      <c r="A369" t="s">
        <v>1572</v>
      </c>
      <c r="B369" t="str">
        <f>TRIM(Table_Query_from_Targusprod[[#This Row],[ModelNum]])</f>
        <v>X1H1T</v>
      </c>
      <c r="C369" t="s">
        <v>706</v>
      </c>
      <c r="D369" t="s">
        <v>707</v>
      </c>
      <c r="E369" t="s">
        <v>1087</v>
      </c>
      <c r="F369">
        <v>140</v>
      </c>
    </row>
    <row r="370" spans="1:6" x14ac:dyDescent="0.25">
      <c r="A370" t="s">
        <v>1619</v>
      </c>
      <c r="B370" t="str">
        <f>TRIM(Table_Query_from_Targusprod[[#This Row],[ModelNum]])</f>
        <v>P4VFF</v>
      </c>
      <c r="C370" t="s">
        <v>704</v>
      </c>
      <c r="D370" t="s">
        <v>705</v>
      </c>
      <c r="E370" t="s">
        <v>1087</v>
      </c>
      <c r="F370">
        <v>140</v>
      </c>
    </row>
    <row r="371" spans="1:6" x14ac:dyDescent="0.25">
      <c r="A371" t="s">
        <v>2112</v>
      </c>
      <c r="B371" t="str">
        <f>TRIM(Table_Query_from_Targusprod[[#This Row],[ModelNum]])</f>
        <v>P51XT</v>
      </c>
      <c r="C371" t="s">
        <v>2113</v>
      </c>
      <c r="D371" t="s">
        <v>2114</v>
      </c>
      <c r="E371" t="s">
        <v>1088</v>
      </c>
      <c r="F371">
        <v>140</v>
      </c>
    </row>
    <row r="372" spans="1:6" x14ac:dyDescent="0.25">
      <c r="A372" t="s">
        <v>1945</v>
      </c>
      <c r="B372" t="str">
        <f>TRIM(Table_Query_from_Targusprod[[#This Row],[ModelNum]])</f>
        <v>J1V9M</v>
      </c>
      <c r="C372" t="s">
        <v>1946</v>
      </c>
      <c r="D372" t="s">
        <v>1947</v>
      </c>
      <c r="E372" t="s">
        <v>1088</v>
      </c>
      <c r="F372">
        <v>140</v>
      </c>
    </row>
    <row r="373" spans="1:6" x14ac:dyDescent="0.25">
      <c r="A373" t="s">
        <v>1638</v>
      </c>
      <c r="B373" t="str">
        <f>TRIM(Table_Query_from_Targusprod[[#This Row],[ModelNum]])</f>
        <v>4X40H75820</v>
      </c>
      <c r="C373" t="s">
        <v>702</v>
      </c>
      <c r="D373" t="s">
        <v>703</v>
      </c>
      <c r="E373" t="s">
        <v>1088</v>
      </c>
      <c r="F373">
        <v>140</v>
      </c>
    </row>
    <row r="374" spans="1:6" x14ac:dyDescent="0.25">
      <c r="A374" t="s">
        <v>1637</v>
      </c>
      <c r="B374" t="str">
        <f>TRIM(Table_Query_from_Targusprod[[#This Row],[ModelNum]])</f>
        <v>97WG0</v>
      </c>
      <c r="C374" t="s">
        <v>701</v>
      </c>
      <c r="D374" t="s">
        <v>700</v>
      </c>
      <c r="E374" t="s">
        <v>1086</v>
      </c>
      <c r="F374">
        <v>140</v>
      </c>
    </row>
    <row r="375" spans="1:6" x14ac:dyDescent="0.25">
      <c r="A375" t="s">
        <v>1636</v>
      </c>
      <c r="B375" t="str">
        <f>TRIM(Table_Query_from_Targusprod[[#This Row],[ModelNum]])</f>
        <v>826MN</v>
      </c>
      <c r="C375" t="s">
        <v>699</v>
      </c>
      <c r="D375" t="s">
        <v>698</v>
      </c>
      <c r="E375" t="s">
        <v>1086</v>
      </c>
      <c r="F375">
        <v>140</v>
      </c>
    </row>
    <row r="376" spans="1:6" x14ac:dyDescent="0.25">
      <c r="A376" t="s">
        <v>1548</v>
      </c>
      <c r="B376" t="str">
        <f>TRIM(Table_Query_from_Targusprod[[#This Row],[ModelNum]])</f>
        <v>ONT502EU</v>
      </c>
      <c r="C376" t="s">
        <v>696</v>
      </c>
      <c r="D376" t="s">
        <v>697</v>
      </c>
      <c r="E376" t="s">
        <v>1087</v>
      </c>
      <c r="F376">
        <v>140</v>
      </c>
    </row>
    <row r="377" spans="1:6" x14ac:dyDescent="0.25">
      <c r="A377" t="s">
        <v>1646</v>
      </c>
      <c r="B377" t="str">
        <f>TRIM(Table_Query_from_Targusprod[[#This Row],[ModelNum]])</f>
        <v>WG1V8</v>
      </c>
      <c r="C377" t="s">
        <v>694</v>
      </c>
      <c r="D377" t="s">
        <v>695</v>
      </c>
      <c r="E377" t="s">
        <v>1087</v>
      </c>
      <c r="F377">
        <v>140</v>
      </c>
    </row>
    <row r="378" spans="1:6" x14ac:dyDescent="0.25">
      <c r="A378" t="s">
        <v>1645</v>
      </c>
      <c r="B378" t="str">
        <f>TRIM(Table_Query_from_Targusprod[[#This Row],[ModelNum]])</f>
        <v>T43DV</v>
      </c>
      <c r="C378" t="s">
        <v>692</v>
      </c>
      <c r="D378" t="s">
        <v>693</v>
      </c>
      <c r="E378" t="s">
        <v>1087</v>
      </c>
      <c r="F378">
        <v>140</v>
      </c>
    </row>
    <row r="379" spans="1:6" x14ac:dyDescent="0.25">
      <c r="A379" t="s">
        <v>1948</v>
      </c>
      <c r="B379" t="str">
        <f>TRIM(Table_Query_from_Targusprod[[#This Row],[ModelNum]])</f>
        <v>4X40E77332</v>
      </c>
      <c r="C379" t="s">
        <v>1949</v>
      </c>
      <c r="D379" t="s">
        <v>1950</v>
      </c>
      <c r="E379" t="s">
        <v>1087</v>
      </c>
      <c r="F379">
        <v>140</v>
      </c>
    </row>
    <row r="380" spans="1:6" x14ac:dyDescent="0.25">
      <c r="A380" t="s">
        <v>1644</v>
      </c>
      <c r="B380" t="str">
        <f>TRIM(Table_Query_from_Targusprod[[#This Row],[ModelNum]])</f>
        <v>4X40E77328</v>
      </c>
      <c r="C380" t="s">
        <v>690</v>
      </c>
      <c r="D380" t="s">
        <v>691</v>
      </c>
      <c r="E380" t="s">
        <v>1086</v>
      </c>
      <c r="F380">
        <v>140</v>
      </c>
    </row>
    <row r="381" spans="1:6" x14ac:dyDescent="0.25">
      <c r="A381" t="s">
        <v>1643</v>
      </c>
      <c r="B381" t="str">
        <f>TRIM(Table_Query_from_Targusprod[[#This Row],[ModelNum]])</f>
        <v>4X40E77325</v>
      </c>
      <c r="C381" t="s">
        <v>688</v>
      </c>
      <c r="D381" t="s">
        <v>689</v>
      </c>
      <c r="E381" t="s">
        <v>1086</v>
      </c>
      <c r="F381">
        <v>140</v>
      </c>
    </row>
    <row r="382" spans="1:6" x14ac:dyDescent="0.25">
      <c r="A382" t="s">
        <v>1642</v>
      </c>
      <c r="B382" t="str">
        <f>TRIM(Table_Query_from_Targusprod[[#This Row],[ModelNum]])</f>
        <v>4X40E77323</v>
      </c>
      <c r="C382" t="s">
        <v>686</v>
      </c>
      <c r="D382" t="s">
        <v>687</v>
      </c>
      <c r="E382" t="s">
        <v>1086</v>
      </c>
      <c r="F382">
        <v>140</v>
      </c>
    </row>
    <row r="383" spans="1:6" x14ac:dyDescent="0.25">
      <c r="A383" t="s">
        <v>1641</v>
      </c>
      <c r="B383" t="str">
        <f>TRIM(Table_Query_from_Targusprod[[#This Row],[ModelNum]])</f>
        <v>4X40E77322</v>
      </c>
      <c r="C383" t="s">
        <v>684</v>
      </c>
      <c r="D383" t="s">
        <v>685</v>
      </c>
      <c r="E383" t="s">
        <v>1086</v>
      </c>
      <c r="F383">
        <v>140</v>
      </c>
    </row>
    <row r="384" spans="1:6" x14ac:dyDescent="0.25">
      <c r="A384" t="s">
        <v>1640</v>
      </c>
      <c r="B384" t="str">
        <f>TRIM(Table_Query_from_Targusprod[[#This Row],[ModelNum]])</f>
        <v>4P1DY</v>
      </c>
      <c r="C384" t="s">
        <v>682</v>
      </c>
      <c r="D384" t="s">
        <v>683</v>
      </c>
      <c r="E384" t="s">
        <v>1086</v>
      </c>
      <c r="F384">
        <v>140</v>
      </c>
    </row>
    <row r="385" spans="1:6" x14ac:dyDescent="0.25">
      <c r="A385" t="s">
        <v>1639</v>
      </c>
      <c r="B385" t="str">
        <f>TRIM(Table_Query_from_Targusprod[[#This Row],[ModelNum]])</f>
        <v>T51XV</v>
      </c>
      <c r="C385" t="s">
        <v>2390</v>
      </c>
      <c r="D385" t="s">
        <v>681</v>
      </c>
      <c r="E385" t="s">
        <v>1087</v>
      </c>
      <c r="F385">
        <v>140</v>
      </c>
    </row>
    <row r="386" spans="1:6" x14ac:dyDescent="0.25">
      <c r="A386" t="s">
        <v>1635</v>
      </c>
      <c r="B386" t="str">
        <f>TRIM(Table_Query_from_Targusprod[[#This Row],[ModelNum]])</f>
        <v>5TF16</v>
      </c>
      <c r="C386" t="s">
        <v>679</v>
      </c>
      <c r="D386" t="s">
        <v>680</v>
      </c>
      <c r="E386" t="s">
        <v>1087</v>
      </c>
      <c r="F386">
        <v>140</v>
      </c>
    </row>
    <row r="387" spans="1:6" x14ac:dyDescent="0.25">
      <c r="A387" t="s">
        <v>2391</v>
      </c>
      <c r="B387" t="str">
        <f>TRIM(Table_Query_from_Targusprod[[#This Row],[ModelNum]])</f>
        <v>4X40N18010</v>
      </c>
      <c r="C387" t="s">
        <v>2392</v>
      </c>
      <c r="D387" t="s">
        <v>2393</v>
      </c>
      <c r="E387" t="s">
        <v>1088</v>
      </c>
      <c r="F387">
        <v>140</v>
      </c>
    </row>
    <row r="388" spans="1:6" x14ac:dyDescent="0.25">
      <c r="A388" t="s">
        <v>2394</v>
      </c>
      <c r="B388" t="str">
        <f>TRIM(Table_Query_from_Targusprod[[#This Row],[ModelNum]])</f>
        <v>4X40N18009</v>
      </c>
      <c r="C388" t="s">
        <v>2395</v>
      </c>
      <c r="D388" t="s">
        <v>2396</v>
      </c>
      <c r="E388" t="s">
        <v>1088</v>
      </c>
      <c r="F388">
        <v>140</v>
      </c>
    </row>
    <row r="389" spans="1:6" x14ac:dyDescent="0.25">
      <c r="A389" t="s">
        <v>2397</v>
      </c>
      <c r="B389" t="str">
        <f>TRIM(Table_Query_from_Targusprod[[#This Row],[ModelNum]])</f>
        <v>4X40N18008</v>
      </c>
      <c r="C389" t="s">
        <v>2398</v>
      </c>
      <c r="D389" t="s">
        <v>2399</v>
      </c>
      <c r="E389" t="s">
        <v>1088</v>
      </c>
      <c r="F389">
        <v>140</v>
      </c>
    </row>
    <row r="390" spans="1:6" x14ac:dyDescent="0.25">
      <c r="A390" t="s">
        <v>2400</v>
      </c>
      <c r="B390" t="str">
        <f>TRIM(Table_Query_from_Targusprod[[#This Row],[ModelNum]])</f>
        <v>4X40N18007</v>
      </c>
      <c r="C390" t="s">
        <v>2401</v>
      </c>
      <c r="D390" t="s">
        <v>2402</v>
      </c>
      <c r="E390" t="s">
        <v>1088</v>
      </c>
      <c r="F390">
        <v>140</v>
      </c>
    </row>
    <row r="391" spans="1:6" x14ac:dyDescent="0.25">
      <c r="A391" t="s">
        <v>1951</v>
      </c>
      <c r="B391" t="str">
        <f>TRIM(Table_Query_from_Targusprod[[#This Row],[ModelNum]])</f>
        <v>WJ2DM</v>
      </c>
      <c r="C391" t="s">
        <v>2227</v>
      </c>
      <c r="D391" t="s">
        <v>2228</v>
      </c>
      <c r="E391" t="s">
        <v>1088</v>
      </c>
      <c r="F391">
        <v>140</v>
      </c>
    </row>
    <row r="392" spans="1:6" x14ac:dyDescent="0.25">
      <c r="A392" t="s">
        <v>1951</v>
      </c>
      <c r="B392" t="str">
        <f>TRIM(Table_Query_from_Targusprod[[#This Row],[ModelNum]])</f>
        <v>WJ2DM</v>
      </c>
      <c r="C392" t="s">
        <v>1952</v>
      </c>
      <c r="D392" t="s">
        <v>1953</v>
      </c>
      <c r="E392" t="s">
        <v>1090</v>
      </c>
      <c r="F392">
        <v>140</v>
      </c>
    </row>
    <row r="393" spans="1:6" x14ac:dyDescent="0.25">
      <c r="A393" t="s">
        <v>2229</v>
      </c>
      <c r="B393" t="str">
        <f>TRIM(Table_Query_from_Targusprod[[#This Row],[ModelNum]])</f>
        <v>R4M3R</v>
      </c>
      <c r="C393" t="s">
        <v>2230</v>
      </c>
      <c r="D393" t="s">
        <v>678</v>
      </c>
      <c r="E393" t="s">
        <v>1088</v>
      </c>
      <c r="F393">
        <v>140</v>
      </c>
    </row>
    <row r="394" spans="1:6" x14ac:dyDescent="0.25">
      <c r="A394" t="s">
        <v>1632</v>
      </c>
      <c r="B394" t="str">
        <f>TRIM(Table_Query_from_Targusprod[[#This Row],[ModelNum]])</f>
        <v>DVDRX</v>
      </c>
      <c r="C394" t="s">
        <v>677</v>
      </c>
      <c r="D394" t="s">
        <v>676</v>
      </c>
      <c r="E394" t="s">
        <v>1087</v>
      </c>
      <c r="F394">
        <v>140</v>
      </c>
    </row>
    <row r="395" spans="1:6" x14ac:dyDescent="0.25">
      <c r="A395" t="s">
        <v>1631</v>
      </c>
      <c r="B395" t="str">
        <f>TRIM(Table_Query_from_Targusprod[[#This Row],[ModelNum]])</f>
        <v>JD55K</v>
      </c>
      <c r="C395" t="s">
        <v>674</v>
      </c>
      <c r="D395" t="s">
        <v>586</v>
      </c>
      <c r="E395" t="s">
        <v>1087</v>
      </c>
      <c r="F395">
        <v>140</v>
      </c>
    </row>
    <row r="396" spans="1:6" x14ac:dyDescent="0.25">
      <c r="A396" t="s">
        <v>1648</v>
      </c>
      <c r="B396" t="str">
        <f>TRIM(Table_Query_from_Targusprod[[#This Row],[ModelNum]])</f>
        <v>4X40E77327</v>
      </c>
      <c r="C396" t="s">
        <v>672</v>
      </c>
      <c r="D396" t="s">
        <v>673</v>
      </c>
      <c r="E396" t="s">
        <v>1086</v>
      </c>
      <c r="F396">
        <v>140</v>
      </c>
    </row>
    <row r="397" spans="1:6" x14ac:dyDescent="0.25">
      <c r="A397" t="s">
        <v>1652</v>
      </c>
      <c r="B397" t="str">
        <f>TRIM(Table_Query_from_Targusprod[[#This Row],[ModelNum]])</f>
        <v>4X40G07025</v>
      </c>
      <c r="C397" t="s">
        <v>670</v>
      </c>
      <c r="D397" t="s">
        <v>671</v>
      </c>
      <c r="E397" t="s">
        <v>1086</v>
      </c>
      <c r="F397">
        <v>140</v>
      </c>
    </row>
    <row r="398" spans="1:6" x14ac:dyDescent="0.25">
      <c r="A398" t="s">
        <v>1954</v>
      </c>
      <c r="B398" t="str">
        <f>TRIM(Table_Query_from_Targusprod[[#This Row],[ModelNum]])</f>
        <v>4X40E77326</v>
      </c>
      <c r="C398" t="s">
        <v>1955</v>
      </c>
      <c r="D398" t="s">
        <v>1956</v>
      </c>
      <c r="E398" t="s">
        <v>1087</v>
      </c>
      <c r="F398">
        <v>140</v>
      </c>
    </row>
    <row r="399" spans="1:6" x14ac:dyDescent="0.25">
      <c r="A399" t="s">
        <v>1957</v>
      </c>
      <c r="B399" t="str">
        <f>TRIM(Table_Query_from_Targusprod[[#This Row],[ModelNum]])</f>
        <v>4X40E77335</v>
      </c>
      <c r="C399" t="s">
        <v>1958</v>
      </c>
      <c r="D399" t="s">
        <v>1959</v>
      </c>
      <c r="E399" t="s">
        <v>1087</v>
      </c>
      <c r="F399">
        <v>140</v>
      </c>
    </row>
    <row r="400" spans="1:6" x14ac:dyDescent="0.25">
      <c r="A400" t="s">
        <v>1651</v>
      </c>
      <c r="B400" t="str">
        <f>TRIM(Table_Query_from_Targusprod[[#This Row],[ModelNum]])</f>
        <v>005G6</v>
      </c>
      <c r="C400" t="s">
        <v>669</v>
      </c>
      <c r="D400" t="s">
        <v>668</v>
      </c>
      <c r="E400" t="s">
        <v>1089</v>
      </c>
      <c r="F400">
        <v>140</v>
      </c>
    </row>
    <row r="401" spans="1:6" x14ac:dyDescent="0.25">
      <c r="A401" t="s">
        <v>1650</v>
      </c>
      <c r="B401" t="str">
        <f>TRIM(Table_Query_from_Targusprod[[#This Row],[ModelNum]])</f>
        <v>DF1H3</v>
      </c>
      <c r="C401" t="s">
        <v>666</v>
      </c>
      <c r="D401" t="s">
        <v>667</v>
      </c>
      <c r="E401" t="s">
        <v>1086</v>
      </c>
      <c r="F401">
        <v>140</v>
      </c>
    </row>
    <row r="402" spans="1:6" x14ac:dyDescent="0.25">
      <c r="A402" t="s">
        <v>1960</v>
      </c>
      <c r="B402" t="str">
        <f>TRIM(Table_Query_from_Targusprod[[#This Row],[ModelNum]])</f>
        <v>4X40E77334</v>
      </c>
      <c r="C402" t="s">
        <v>1961</v>
      </c>
      <c r="D402" t="s">
        <v>1962</v>
      </c>
      <c r="E402" t="s">
        <v>1087</v>
      </c>
      <c r="F402">
        <v>140</v>
      </c>
    </row>
    <row r="403" spans="1:6" x14ac:dyDescent="0.25">
      <c r="A403" t="s">
        <v>1963</v>
      </c>
      <c r="B403" t="str">
        <f>TRIM(Table_Query_from_Targusprod[[#This Row],[ModelNum]])</f>
        <v>4X40E77331</v>
      </c>
      <c r="C403" t="s">
        <v>1964</v>
      </c>
      <c r="D403" t="s">
        <v>1965</v>
      </c>
      <c r="E403" t="s">
        <v>1087</v>
      </c>
      <c r="F403">
        <v>140</v>
      </c>
    </row>
    <row r="404" spans="1:6" x14ac:dyDescent="0.25">
      <c r="A404" t="s">
        <v>1649</v>
      </c>
      <c r="B404" t="str">
        <f>TRIM(Table_Query_from_Targusprod[[#This Row],[ModelNum]])</f>
        <v>448GX</v>
      </c>
      <c r="C404" t="s">
        <v>664</v>
      </c>
      <c r="D404" t="s">
        <v>665</v>
      </c>
      <c r="E404" t="s">
        <v>1087</v>
      </c>
      <c r="F404">
        <v>140</v>
      </c>
    </row>
    <row r="405" spans="1:6" x14ac:dyDescent="0.25">
      <c r="A405" t="s">
        <v>2403</v>
      </c>
      <c r="B405" t="str">
        <f>TRIM(Table_Query_from_Targusprod[[#This Row],[ModelNum]])</f>
        <v>4X40N72081</v>
      </c>
      <c r="C405" t="s">
        <v>2404</v>
      </c>
      <c r="D405" t="s">
        <v>2405</v>
      </c>
      <c r="E405" t="s">
        <v>1088</v>
      </c>
      <c r="F405">
        <v>140</v>
      </c>
    </row>
    <row r="406" spans="1:6" x14ac:dyDescent="0.25">
      <c r="A406" t="s">
        <v>2115</v>
      </c>
      <c r="B406" t="str">
        <f>TRIM(Table_Query_from_Targusprod[[#This Row],[ModelNum]])</f>
        <v>1CC5M</v>
      </c>
      <c r="C406" t="s">
        <v>2116</v>
      </c>
      <c r="D406" t="s">
        <v>2117</v>
      </c>
      <c r="E406" t="s">
        <v>1088</v>
      </c>
      <c r="F406">
        <v>140</v>
      </c>
    </row>
    <row r="407" spans="1:6" x14ac:dyDescent="0.25">
      <c r="A407" t="s">
        <v>1966</v>
      </c>
      <c r="B407" t="str">
        <f>TRIM(Table_Query_from_Targusprod[[#This Row],[ModelNum]])</f>
        <v>26GGW</v>
      </c>
      <c r="C407" t="s">
        <v>1967</v>
      </c>
      <c r="D407" t="s">
        <v>1968</v>
      </c>
      <c r="E407" t="s">
        <v>1088</v>
      </c>
      <c r="F407">
        <v>140</v>
      </c>
    </row>
    <row r="408" spans="1:6" x14ac:dyDescent="0.25">
      <c r="A408" t="s">
        <v>2406</v>
      </c>
      <c r="B408" t="str">
        <f>TRIM(Table_Query_from_Targusprod[[#This Row],[ModelNum]])</f>
        <v>4X40L45611</v>
      </c>
      <c r="C408" t="s">
        <v>2407</v>
      </c>
      <c r="D408" t="s">
        <v>2408</v>
      </c>
      <c r="E408" t="s">
        <v>1086</v>
      </c>
      <c r="F408">
        <v>140</v>
      </c>
    </row>
    <row r="409" spans="1:6" x14ac:dyDescent="0.25">
      <c r="A409" t="s">
        <v>2409</v>
      </c>
      <c r="B409" t="str">
        <f>TRIM(Table_Query_from_Targusprod[[#This Row],[ModelNum]])</f>
        <v>4X40K09936</v>
      </c>
      <c r="C409" t="s">
        <v>2410</v>
      </c>
      <c r="D409" t="s">
        <v>2411</v>
      </c>
      <c r="E409" t="s">
        <v>1088</v>
      </c>
      <c r="F409">
        <v>140</v>
      </c>
    </row>
    <row r="410" spans="1:6" x14ac:dyDescent="0.25">
      <c r="A410" t="s">
        <v>1658</v>
      </c>
      <c r="B410" t="str">
        <f>TRIM(Table_Query_from_Targusprod[[#This Row],[ModelNum]])</f>
        <v>1PD0H</v>
      </c>
      <c r="C410" t="s">
        <v>663</v>
      </c>
      <c r="D410" t="s">
        <v>662</v>
      </c>
      <c r="E410" t="s">
        <v>1086</v>
      </c>
      <c r="F410">
        <v>140</v>
      </c>
    </row>
    <row r="411" spans="1:6" x14ac:dyDescent="0.25">
      <c r="A411" t="s">
        <v>1655</v>
      </c>
      <c r="B411" t="str">
        <f>TRIM(Table_Query_from_Targusprod[[#This Row],[ModelNum]])</f>
        <v>N730W</v>
      </c>
      <c r="C411" t="s">
        <v>660</v>
      </c>
      <c r="D411" t="s">
        <v>661</v>
      </c>
      <c r="E411" t="s">
        <v>1087</v>
      </c>
      <c r="F411">
        <v>140</v>
      </c>
    </row>
    <row r="412" spans="1:6" x14ac:dyDescent="0.25">
      <c r="A412" t="s">
        <v>1654</v>
      </c>
      <c r="B412" t="str">
        <f>TRIM(Table_Query_from_Targusprod[[#This Row],[ModelNum]])</f>
        <v>DG4CV</v>
      </c>
      <c r="C412" t="s">
        <v>658</v>
      </c>
      <c r="D412" t="s">
        <v>659</v>
      </c>
      <c r="E412" t="s">
        <v>1087</v>
      </c>
      <c r="F412">
        <v>140</v>
      </c>
    </row>
    <row r="413" spans="1:6" x14ac:dyDescent="0.25">
      <c r="A413" t="s">
        <v>1653</v>
      </c>
      <c r="B413" t="str">
        <f>TRIM(Table_Query_from_Targusprod[[#This Row],[ModelNum]])</f>
        <v>4X40E77337</v>
      </c>
      <c r="C413" t="s">
        <v>656</v>
      </c>
      <c r="D413" t="s">
        <v>657</v>
      </c>
      <c r="E413" t="s">
        <v>1087</v>
      </c>
      <c r="F413">
        <v>140</v>
      </c>
    </row>
    <row r="414" spans="1:6" x14ac:dyDescent="0.25">
      <c r="A414" t="s">
        <v>1969</v>
      </c>
      <c r="B414" t="str">
        <f>TRIM(Table_Query_from_Targusprod[[#This Row],[ModelNum]])</f>
        <v>4X40E77336</v>
      </c>
      <c r="C414" t="s">
        <v>1970</v>
      </c>
      <c r="D414" t="s">
        <v>1971</v>
      </c>
      <c r="E414" t="s">
        <v>1087</v>
      </c>
      <c r="F414">
        <v>140</v>
      </c>
    </row>
    <row r="415" spans="1:6" x14ac:dyDescent="0.25">
      <c r="A415" t="s">
        <v>1972</v>
      </c>
      <c r="B415" t="str">
        <f>TRIM(Table_Query_from_Targusprod[[#This Row],[ModelNum]])</f>
        <v>4X40E77333</v>
      </c>
      <c r="C415" t="s">
        <v>1973</v>
      </c>
      <c r="D415" t="s">
        <v>1974</v>
      </c>
      <c r="E415" t="s">
        <v>1087</v>
      </c>
      <c r="F415">
        <v>140</v>
      </c>
    </row>
    <row r="416" spans="1:6" x14ac:dyDescent="0.25">
      <c r="A416" t="s">
        <v>1975</v>
      </c>
      <c r="B416" t="str">
        <f>TRIM(Table_Query_from_Targusprod[[#This Row],[ModelNum]])</f>
        <v>4X40E77330</v>
      </c>
      <c r="C416" t="s">
        <v>1976</v>
      </c>
      <c r="D416" t="s">
        <v>1977</v>
      </c>
      <c r="E416" t="s">
        <v>1087</v>
      </c>
      <c r="F416">
        <v>140</v>
      </c>
    </row>
    <row r="417" spans="1:6" x14ac:dyDescent="0.25">
      <c r="A417" t="s">
        <v>1657</v>
      </c>
      <c r="B417" t="str">
        <f>TRIM(Table_Query_from_Targusprod[[#This Row],[ModelNum]])</f>
        <v>4X40E77329</v>
      </c>
      <c r="C417" t="s">
        <v>655</v>
      </c>
      <c r="D417" t="s">
        <v>183</v>
      </c>
      <c r="E417" t="s">
        <v>1086</v>
      </c>
      <c r="F417">
        <v>140</v>
      </c>
    </row>
    <row r="418" spans="1:6" x14ac:dyDescent="0.25">
      <c r="A418" t="s">
        <v>1656</v>
      </c>
      <c r="B418" t="str">
        <f>TRIM(Table_Query_from_Targusprod[[#This Row],[ModelNum]])</f>
        <v>4X40E77324</v>
      </c>
      <c r="C418" t="s">
        <v>653</v>
      </c>
      <c r="D418" t="s">
        <v>654</v>
      </c>
      <c r="E418" t="s">
        <v>1086</v>
      </c>
      <c r="F418">
        <v>140</v>
      </c>
    </row>
    <row r="419" spans="1:6" x14ac:dyDescent="0.25">
      <c r="A419" t="s">
        <v>1712</v>
      </c>
      <c r="B419" t="str">
        <f>TRIM(Table_Query_from_Targusprod[[#This Row],[ModelNum]])</f>
        <v>ONB257EU</v>
      </c>
      <c r="C419" t="s">
        <v>651</v>
      </c>
      <c r="D419" t="s">
        <v>652</v>
      </c>
      <c r="E419" t="s">
        <v>1087</v>
      </c>
      <c r="F419">
        <v>140</v>
      </c>
    </row>
    <row r="420" spans="1:6" x14ac:dyDescent="0.25">
      <c r="A420" t="s">
        <v>1571</v>
      </c>
      <c r="B420" t="str">
        <f>TRIM(Table_Query_from_Targusprod[[#This Row],[ModelNum]])</f>
        <v>OHP016EU</v>
      </c>
      <c r="C420" t="s">
        <v>649</v>
      </c>
      <c r="D420" t="s">
        <v>650</v>
      </c>
      <c r="E420" t="s">
        <v>1085</v>
      </c>
      <c r="F420">
        <v>140</v>
      </c>
    </row>
    <row r="421" spans="1:6" x14ac:dyDescent="0.25">
      <c r="A421" t="s">
        <v>1570</v>
      </c>
      <c r="B421" t="str">
        <f>TRIM(Table_Query_from_Targusprod[[#This Row],[ModelNum]])</f>
        <v>OHP01605EU</v>
      </c>
      <c r="C421" t="s">
        <v>647</v>
      </c>
      <c r="D421" t="s">
        <v>648</v>
      </c>
      <c r="E421" t="s">
        <v>1085</v>
      </c>
      <c r="F421">
        <v>140</v>
      </c>
    </row>
    <row r="422" spans="1:6" x14ac:dyDescent="0.25">
      <c r="A422" t="s">
        <v>1569</v>
      </c>
      <c r="B422" t="str">
        <f>TRIM(Table_Query_from_Targusprod[[#This Row],[ModelNum]])</f>
        <v>OHP01604EU</v>
      </c>
      <c r="C422" t="s">
        <v>645</v>
      </c>
      <c r="D422" t="s">
        <v>646</v>
      </c>
      <c r="E422" t="s">
        <v>1085</v>
      </c>
      <c r="F422">
        <v>140</v>
      </c>
    </row>
    <row r="423" spans="1:6" x14ac:dyDescent="0.25">
      <c r="A423" t="s">
        <v>1568</v>
      </c>
      <c r="B423" t="str">
        <f>TRIM(Table_Query_from_Targusprod[[#This Row],[ModelNum]])</f>
        <v>OHP015EU</v>
      </c>
      <c r="C423" t="s">
        <v>643</v>
      </c>
      <c r="D423" t="s">
        <v>644</v>
      </c>
      <c r="E423" t="s">
        <v>1085</v>
      </c>
      <c r="F423">
        <v>140</v>
      </c>
    </row>
    <row r="424" spans="1:6" x14ac:dyDescent="0.25">
      <c r="A424" t="s">
        <v>1567</v>
      </c>
      <c r="B424" t="str">
        <f>TRIM(Table_Query_from_Targusprod[[#This Row],[ModelNum]])</f>
        <v>OHP014EU</v>
      </c>
      <c r="C424" t="s">
        <v>642</v>
      </c>
      <c r="D424" t="s">
        <v>641</v>
      </c>
      <c r="E424" t="s">
        <v>1085</v>
      </c>
      <c r="F424">
        <v>140</v>
      </c>
    </row>
    <row r="425" spans="1:6" x14ac:dyDescent="0.25">
      <c r="A425" t="s">
        <v>2544</v>
      </c>
      <c r="B425" t="str">
        <f>TRIM(Table_Query_from_Targusprod[[#This Row],[ModelNum]])</f>
        <v>OHD483EUZ</v>
      </c>
      <c r="C425" t="s">
        <v>2545</v>
      </c>
      <c r="D425" t="s">
        <v>2546</v>
      </c>
      <c r="E425" t="s">
        <v>1088</v>
      </c>
      <c r="F425">
        <v>140</v>
      </c>
    </row>
    <row r="426" spans="1:6" x14ac:dyDescent="0.25">
      <c r="A426" t="s">
        <v>1618</v>
      </c>
      <c r="B426" t="str">
        <f>TRIM(Table_Query_from_Targusprod[[#This Row],[ModelNum]])</f>
        <v>OHD034EU</v>
      </c>
      <c r="C426" t="s">
        <v>639</v>
      </c>
      <c r="D426" t="s">
        <v>640</v>
      </c>
      <c r="E426" t="s">
        <v>1085</v>
      </c>
      <c r="F426">
        <v>140</v>
      </c>
    </row>
    <row r="427" spans="1:6" x14ac:dyDescent="0.25">
      <c r="A427" t="s">
        <v>1617</v>
      </c>
      <c r="B427" t="str">
        <f>TRIM(Table_Query_from_Targusprod[[#This Row],[ModelNum]])</f>
        <v>OHD033EU</v>
      </c>
      <c r="C427" t="s">
        <v>637</v>
      </c>
      <c r="D427" t="s">
        <v>638</v>
      </c>
      <c r="E427" t="s">
        <v>1085</v>
      </c>
      <c r="F427">
        <v>140</v>
      </c>
    </row>
    <row r="428" spans="1:6" x14ac:dyDescent="0.25">
      <c r="A428" t="s">
        <v>1616</v>
      </c>
      <c r="B428" t="str">
        <f>TRIM(Table_Query_from_Targusprod[[#This Row],[ModelNum]])</f>
        <v>OHD032EU</v>
      </c>
      <c r="C428" t="s">
        <v>635</v>
      </c>
      <c r="D428" t="s">
        <v>636</v>
      </c>
      <c r="E428" t="s">
        <v>1085</v>
      </c>
      <c r="F428">
        <v>140</v>
      </c>
    </row>
    <row r="429" spans="1:6" x14ac:dyDescent="0.25">
      <c r="A429" t="s">
        <v>1630</v>
      </c>
      <c r="B429" t="str">
        <f>TRIM(Table_Query_from_Targusprod[[#This Row],[ModelNum]])</f>
        <v>OBS007EU</v>
      </c>
      <c r="C429" t="s">
        <v>633</v>
      </c>
      <c r="D429" t="s">
        <v>634</v>
      </c>
      <c r="E429" t="s">
        <v>1085</v>
      </c>
      <c r="F429">
        <v>140</v>
      </c>
    </row>
    <row r="430" spans="1:6" x14ac:dyDescent="0.25">
      <c r="A430" t="s">
        <v>1629</v>
      </c>
      <c r="B430" t="str">
        <f>TRIM(Table_Query_from_Targusprod[[#This Row],[ModelNum]])</f>
        <v>OBS00704EU</v>
      </c>
      <c r="C430" t="s">
        <v>631</v>
      </c>
      <c r="D430" t="s">
        <v>632</v>
      </c>
      <c r="E430" t="s">
        <v>1085</v>
      </c>
      <c r="F430">
        <v>140</v>
      </c>
    </row>
    <row r="431" spans="1:6" x14ac:dyDescent="0.25">
      <c r="A431" t="s">
        <v>1556</v>
      </c>
      <c r="B431" t="str">
        <f>TRIM(Table_Query_from_Targusprod[[#This Row],[ModelNum]])</f>
        <v>OBS004EU</v>
      </c>
      <c r="C431" t="s">
        <v>629</v>
      </c>
      <c r="D431" t="s">
        <v>630</v>
      </c>
      <c r="E431" t="s">
        <v>1085</v>
      </c>
      <c r="F431">
        <v>140</v>
      </c>
    </row>
    <row r="432" spans="1:6" x14ac:dyDescent="0.25">
      <c r="A432" t="s">
        <v>1550</v>
      </c>
      <c r="B432" t="str">
        <f>TRIM(Table_Query_from_Targusprod[[#This Row],[ModelNum]])</f>
        <v>OBC007EU</v>
      </c>
      <c r="C432" t="s">
        <v>627</v>
      </c>
      <c r="D432" t="s">
        <v>628</v>
      </c>
      <c r="E432" t="s">
        <v>1085</v>
      </c>
      <c r="F432">
        <v>140</v>
      </c>
    </row>
    <row r="433" spans="1:6" x14ac:dyDescent="0.25">
      <c r="A433" t="s">
        <v>1549</v>
      </c>
      <c r="B433" t="str">
        <f>TRIM(Table_Query_from_Targusprod[[#This Row],[ModelNum]])</f>
        <v>OBC006EU</v>
      </c>
      <c r="C433" t="s">
        <v>625</v>
      </c>
      <c r="D433" t="s">
        <v>626</v>
      </c>
      <c r="E433" t="s">
        <v>1085</v>
      </c>
      <c r="F433">
        <v>140</v>
      </c>
    </row>
    <row r="434" spans="1:6" x14ac:dyDescent="0.25">
      <c r="A434" t="s">
        <v>1647</v>
      </c>
      <c r="B434" t="str">
        <f>TRIM(Table_Query_from_Targusprod[[#This Row],[ModelNum]])</f>
        <v>OBC005EU</v>
      </c>
      <c r="C434" t="s">
        <v>623</v>
      </c>
      <c r="D434" t="s">
        <v>624</v>
      </c>
      <c r="E434" t="s">
        <v>1087</v>
      </c>
      <c r="F434">
        <v>140</v>
      </c>
    </row>
    <row r="435" spans="1:6" x14ac:dyDescent="0.25">
      <c r="A435" t="s">
        <v>1978</v>
      </c>
      <c r="B435" t="str">
        <f>TRIM(Table_Query_from_Targusprod[[#This Row],[ModelNum]])</f>
        <v>OBC003EU</v>
      </c>
      <c r="C435" t="s">
        <v>1979</v>
      </c>
      <c r="D435" t="s">
        <v>1980</v>
      </c>
      <c r="E435" t="s">
        <v>1087</v>
      </c>
      <c r="F435">
        <v>140</v>
      </c>
    </row>
    <row r="436" spans="1:6" x14ac:dyDescent="0.25">
      <c r="A436" t="s">
        <v>1338</v>
      </c>
      <c r="B436" t="str">
        <f>TRIM(Table_Query_from_Targusprod[[#This Row],[ModelNum]])</f>
        <v>NS</v>
      </c>
      <c r="C436" t="s">
        <v>621</v>
      </c>
      <c r="D436" t="s">
        <v>622</v>
      </c>
      <c r="E436" t="s">
        <v>1086</v>
      </c>
      <c r="F436">
        <v>140</v>
      </c>
    </row>
    <row r="437" spans="1:6" x14ac:dyDescent="0.25">
      <c r="A437" t="s">
        <v>1337</v>
      </c>
      <c r="B437" t="str">
        <f>TRIM(Table_Query_from_Targusprod[[#This Row],[ModelNum]])</f>
        <v>NDL</v>
      </c>
      <c r="C437" t="s">
        <v>619</v>
      </c>
      <c r="D437" t="s">
        <v>620</v>
      </c>
      <c r="E437" t="s">
        <v>1086</v>
      </c>
      <c r="F437">
        <v>140</v>
      </c>
    </row>
    <row r="438" spans="1:6" x14ac:dyDescent="0.25">
      <c r="A438" t="s">
        <v>1628</v>
      </c>
      <c r="B438" t="str">
        <f>TRIM(Table_Query_from_Targusprod[[#This Row],[ModelNum]])</f>
        <v>N3WWP</v>
      </c>
      <c r="C438" t="s">
        <v>617</v>
      </c>
      <c r="D438" t="s">
        <v>618</v>
      </c>
      <c r="E438" t="s">
        <v>1086</v>
      </c>
      <c r="F438">
        <v>140</v>
      </c>
    </row>
    <row r="439" spans="1:6" x14ac:dyDescent="0.25">
      <c r="A439" t="s">
        <v>1627</v>
      </c>
      <c r="B439" t="str">
        <f>TRIM(Table_Query_from_Targusprod[[#This Row],[ModelNum]])</f>
        <v>MWDV6</v>
      </c>
      <c r="C439" t="s">
        <v>615</v>
      </c>
      <c r="D439" t="s">
        <v>616</v>
      </c>
      <c r="E439" t="s">
        <v>1086</v>
      </c>
      <c r="F439">
        <v>140</v>
      </c>
    </row>
    <row r="440" spans="1:6" x14ac:dyDescent="0.25">
      <c r="A440" t="s">
        <v>1336</v>
      </c>
      <c r="B440" t="str">
        <f>TRIM(Table_Query_from_Targusprod[[#This Row],[ModelNum]])</f>
        <v>MST</v>
      </c>
      <c r="C440" t="s">
        <v>613</v>
      </c>
      <c r="D440" t="s">
        <v>614</v>
      </c>
      <c r="E440" t="s">
        <v>1086</v>
      </c>
      <c r="F440">
        <v>140</v>
      </c>
    </row>
    <row r="441" spans="1:6" x14ac:dyDescent="0.25">
      <c r="A441" t="s">
        <v>1335</v>
      </c>
      <c r="B441" t="str">
        <f>TRIM(Table_Query_from_Targusprod[[#This Row],[ModelNum]])</f>
        <v>MFS</v>
      </c>
      <c r="C441" t="s">
        <v>611</v>
      </c>
      <c r="D441" t="s">
        <v>612</v>
      </c>
      <c r="E441" t="s">
        <v>1086</v>
      </c>
      <c r="F441">
        <v>140</v>
      </c>
    </row>
    <row r="442" spans="1:6" x14ac:dyDescent="0.25">
      <c r="A442" t="s">
        <v>1334</v>
      </c>
      <c r="B442" t="str">
        <f>TRIM(Table_Query_from_Targusprod[[#This Row],[ModelNum]])</f>
        <v>LNK</v>
      </c>
      <c r="C442" t="s">
        <v>609</v>
      </c>
      <c r="D442" t="s">
        <v>610</v>
      </c>
      <c r="E442" t="s">
        <v>1086</v>
      </c>
      <c r="F442">
        <v>140</v>
      </c>
    </row>
    <row r="443" spans="1:6" x14ac:dyDescent="0.25">
      <c r="A443" t="s">
        <v>1545</v>
      </c>
      <c r="B443" t="str">
        <f>TRIM(Table_Query_from_Targusprod[[#This Row],[ModelNum]])</f>
        <v>LINX810/SLEEVE</v>
      </c>
      <c r="C443" t="s">
        <v>607</v>
      </c>
      <c r="D443" t="s">
        <v>608</v>
      </c>
      <c r="E443" t="s">
        <v>1085</v>
      </c>
      <c r="F443">
        <v>140</v>
      </c>
    </row>
    <row r="444" spans="1:6" x14ac:dyDescent="0.25">
      <c r="A444" t="s">
        <v>1577</v>
      </c>
      <c r="B444" t="str">
        <f>TRIM(Table_Query_from_Targusprod[[#This Row],[ModelNum]])</f>
        <v>LINX810/RUGCASE</v>
      </c>
      <c r="C444" t="s">
        <v>605</v>
      </c>
      <c r="D444" t="s">
        <v>606</v>
      </c>
      <c r="E444" t="s">
        <v>1085</v>
      </c>
      <c r="F444">
        <v>140</v>
      </c>
    </row>
    <row r="445" spans="1:6" x14ac:dyDescent="0.25">
      <c r="A445" t="s">
        <v>1610</v>
      </c>
      <c r="B445" t="str">
        <f>TRIM(Table_Query_from_Targusprod[[#This Row],[ModelNum]])</f>
        <v>LINX810/FITCASE</v>
      </c>
      <c r="C445" t="s">
        <v>603</v>
      </c>
      <c r="D445" t="s">
        <v>604</v>
      </c>
      <c r="E445" t="s">
        <v>1085</v>
      </c>
      <c r="F445">
        <v>140</v>
      </c>
    </row>
    <row r="446" spans="1:6" x14ac:dyDescent="0.25">
      <c r="A446" t="s">
        <v>1546</v>
      </c>
      <c r="B446" t="str">
        <f>TRIM(Table_Query_from_Targusprod[[#This Row],[ModelNum]])</f>
        <v>LINX1010/SLEEVE</v>
      </c>
      <c r="C446" t="s">
        <v>601</v>
      </c>
      <c r="D446" t="s">
        <v>602</v>
      </c>
      <c r="E446" t="s">
        <v>1085</v>
      </c>
      <c r="F446">
        <v>140</v>
      </c>
    </row>
    <row r="447" spans="1:6" x14ac:dyDescent="0.25">
      <c r="A447" t="s">
        <v>1576</v>
      </c>
      <c r="B447" t="str">
        <f>TRIM(Table_Query_from_Targusprod[[#This Row],[ModelNum]])</f>
        <v>LINX1010/RUGCAS</v>
      </c>
      <c r="C447" t="s">
        <v>599</v>
      </c>
      <c r="D447" t="s">
        <v>600</v>
      </c>
      <c r="E447" t="s">
        <v>1085</v>
      </c>
      <c r="F447">
        <v>140</v>
      </c>
    </row>
    <row r="448" spans="1:6" x14ac:dyDescent="0.25">
      <c r="A448" t="s">
        <v>1611</v>
      </c>
      <c r="B448" t="str">
        <f>TRIM(Table_Query_from_Targusprod[[#This Row],[ModelNum]])</f>
        <v>LINX1010/FITCAS</v>
      </c>
      <c r="C448" t="s">
        <v>597</v>
      </c>
      <c r="D448" t="s">
        <v>598</v>
      </c>
      <c r="E448" t="s">
        <v>1085</v>
      </c>
      <c r="F448">
        <v>140</v>
      </c>
    </row>
    <row r="449" spans="1:6" x14ac:dyDescent="0.25">
      <c r="A449" t="s">
        <v>2412</v>
      </c>
      <c r="B449" t="str">
        <f>TRIM(Table_Query_from_Targusprod[[#This Row],[ModelNum]])</f>
        <v>LINX/820RUGCAS</v>
      </c>
      <c r="C449" t="s">
        <v>2413</v>
      </c>
      <c r="D449" t="s">
        <v>2414</v>
      </c>
      <c r="E449" t="s">
        <v>1085</v>
      </c>
      <c r="F449">
        <v>140</v>
      </c>
    </row>
    <row r="450" spans="1:6" x14ac:dyDescent="0.25">
      <c r="A450" t="s">
        <v>1333</v>
      </c>
      <c r="B450" t="str">
        <f>TRIM(Table_Query_from_Targusprod[[#This Row],[ModelNum]])</f>
        <v>LEG</v>
      </c>
      <c r="C450" t="s">
        <v>595</v>
      </c>
      <c r="D450" t="s">
        <v>596</v>
      </c>
      <c r="E450" t="s">
        <v>1086</v>
      </c>
      <c r="F450">
        <v>140</v>
      </c>
    </row>
    <row r="451" spans="1:6" x14ac:dyDescent="0.25">
      <c r="A451" t="s">
        <v>1331</v>
      </c>
      <c r="B451" t="str">
        <f>TRIM(Table_Query_from_Targusprod[[#This Row],[ModelNum]])</f>
        <v>KAR</v>
      </c>
      <c r="C451" t="s">
        <v>593</v>
      </c>
      <c r="D451" t="s">
        <v>594</v>
      </c>
      <c r="E451" t="s">
        <v>1086</v>
      </c>
      <c r="F451">
        <v>140</v>
      </c>
    </row>
    <row r="452" spans="1:6" x14ac:dyDescent="0.25">
      <c r="A452" t="s">
        <v>1330</v>
      </c>
      <c r="B452" t="str">
        <f>TRIM(Table_Query_from_Targusprod[[#This Row],[ModelNum]])</f>
        <v>KAM</v>
      </c>
      <c r="C452" t="s">
        <v>591</v>
      </c>
      <c r="D452" t="s">
        <v>592</v>
      </c>
      <c r="E452" t="s">
        <v>1086</v>
      </c>
      <c r="F452">
        <v>140</v>
      </c>
    </row>
    <row r="453" spans="1:6" x14ac:dyDescent="0.25">
      <c r="A453" t="s">
        <v>1332</v>
      </c>
      <c r="B453" t="str">
        <f>TRIM(Table_Query_from_Targusprod[[#This Row],[ModelNum]])</f>
        <v>K&amp;N</v>
      </c>
      <c r="C453" t="s">
        <v>589</v>
      </c>
      <c r="D453" t="s">
        <v>590</v>
      </c>
      <c r="E453" t="s">
        <v>1086</v>
      </c>
      <c r="F453">
        <v>140</v>
      </c>
    </row>
    <row r="454" spans="1:6" x14ac:dyDescent="0.25">
      <c r="A454" t="s">
        <v>1329</v>
      </c>
      <c r="B454" t="str">
        <f>TRIM(Table_Query_from_Targusprod[[#This Row],[ModelNum]])</f>
        <v>JON</v>
      </c>
      <c r="C454" t="s">
        <v>587</v>
      </c>
      <c r="D454" t="s">
        <v>588</v>
      </c>
      <c r="E454" t="s">
        <v>1086</v>
      </c>
      <c r="F454">
        <v>140</v>
      </c>
    </row>
    <row r="455" spans="1:6" x14ac:dyDescent="0.25">
      <c r="A455" t="s">
        <v>1328</v>
      </c>
      <c r="B455" t="str">
        <f>TRIM(Table_Query_from_Targusprod[[#This Row],[ModelNum]])</f>
        <v>INT</v>
      </c>
      <c r="C455" t="s">
        <v>584</v>
      </c>
      <c r="D455" t="s">
        <v>585</v>
      </c>
      <c r="E455" t="s">
        <v>1086</v>
      </c>
      <c r="F455">
        <v>140</v>
      </c>
    </row>
    <row r="456" spans="1:6" x14ac:dyDescent="0.25">
      <c r="A456" t="s">
        <v>1327</v>
      </c>
      <c r="B456" t="str">
        <f>TRIM(Table_Query_from_Targusprod[[#This Row],[ModelNum]])</f>
        <v>INS</v>
      </c>
      <c r="C456" t="s">
        <v>582</v>
      </c>
      <c r="D456" t="s">
        <v>583</v>
      </c>
      <c r="E456" t="s">
        <v>1086</v>
      </c>
      <c r="F456">
        <v>140</v>
      </c>
    </row>
    <row r="457" spans="1:6" x14ac:dyDescent="0.25">
      <c r="A457" t="s">
        <v>1326</v>
      </c>
      <c r="B457" t="str">
        <f>TRIM(Table_Query_from_Targusprod[[#This Row],[ModelNum]])</f>
        <v>HPS</v>
      </c>
      <c r="C457" t="s">
        <v>580</v>
      </c>
      <c r="D457" t="s">
        <v>581</v>
      </c>
      <c r="E457" t="s">
        <v>1086</v>
      </c>
      <c r="F457">
        <v>140</v>
      </c>
    </row>
    <row r="458" spans="1:6" x14ac:dyDescent="0.25">
      <c r="A458" t="s">
        <v>1325</v>
      </c>
      <c r="B458" t="str">
        <f>TRIM(Table_Query_from_Targusprod[[#This Row],[ModelNum]])</f>
        <v>HEL</v>
      </c>
      <c r="C458" t="s">
        <v>578</v>
      </c>
      <c r="D458" t="s">
        <v>579</v>
      </c>
      <c r="E458" t="s">
        <v>1086</v>
      </c>
      <c r="F458">
        <v>140</v>
      </c>
    </row>
    <row r="459" spans="1:6" x14ac:dyDescent="0.25">
      <c r="A459" t="s">
        <v>1324</v>
      </c>
      <c r="B459" t="str">
        <f>TRIM(Table_Query_from_Targusprod[[#This Row],[ModelNum]])</f>
        <v>HAY</v>
      </c>
      <c r="C459" t="s">
        <v>576</v>
      </c>
      <c r="D459" t="s">
        <v>577</v>
      </c>
      <c r="E459" t="s">
        <v>1086</v>
      </c>
      <c r="F459">
        <v>140</v>
      </c>
    </row>
    <row r="460" spans="1:6" x14ac:dyDescent="0.25">
      <c r="A460" t="s">
        <v>1323</v>
      </c>
      <c r="B460" t="str">
        <f>TRIM(Table_Query_from_Targusprod[[#This Row],[ModelNum]])</f>
        <v>GROUPTOPLOAD</v>
      </c>
      <c r="C460" t="s">
        <v>573</v>
      </c>
      <c r="D460" t="s">
        <v>574</v>
      </c>
      <c r="E460" t="s">
        <v>1084</v>
      </c>
      <c r="F460">
        <v>140</v>
      </c>
    </row>
    <row r="461" spans="1:6" x14ac:dyDescent="0.25">
      <c r="A461" t="s">
        <v>1322</v>
      </c>
      <c r="B461" t="str">
        <f>TRIM(Table_Query_from_Targusprod[[#This Row],[ModelNum]])</f>
        <v>GROUPTA06</v>
      </c>
      <c r="C461" t="s">
        <v>571</v>
      </c>
      <c r="D461" t="s">
        <v>572</v>
      </c>
      <c r="E461" t="s">
        <v>1084</v>
      </c>
      <c r="F461">
        <v>140</v>
      </c>
    </row>
    <row r="462" spans="1:6" x14ac:dyDescent="0.25">
      <c r="A462" t="s">
        <v>1321</v>
      </c>
      <c r="B462" t="str">
        <f>TRIM(Table_Query_from_Targusprod[[#This Row],[ModelNum]])</f>
        <v>GROUPTA05</v>
      </c>
      <c r="C462" t="s">
        <v>569</v>
      </c>
      <c r="D462" t="s">
        <v>570</v>
      </c>
      <c r="E462" t="s">
        <v>1084</v>
      </c>
      <c r="F462">
        <v>140</v>
      </c>
    </row>
    <row r="463" spans="1:6" x14ac:dyDescent="0.25">
      <c r="A463" t="s">
        <v>1320</v>
      </c>
      <c r="B463" t="str">
        <f>TRIM(Table_Query_from_Targusprod[[#This Row],[ModelNum]])</f>
        <v>GROUPTA04-PRVCY</v>
      </c>
      <c r="C463" t="s">
        <v>567</v>
      </c>
      <c r="D463" t="s">
        <v>568</v>
      </c>
      <c r="E463" t="s">
        <v>1084</v>
      </c>
      <c r="F463">
        <v>140</v>
      </c>
    </row>
    <row r="464" spans="1:6" x14ac:dyDescent="0.25">
      <c r="A464" t="s">
        <v>1319</v>
      </c>
      <c r="B464" t="str">
        <f>TRIM(Table_Query_from_Targusprod[[#This Row],[ModelNum]])</f>
        <v>GROUPTA04-LOCK</v>
      </c>
      <c r="C464" t="s">
        <v>565</v>
      </c>
      <c r="D464" t="s">
        <v>566</v>
      </c>
      <c r="E464" t="s">
        <v>1084</v>
      </c>
      <c r="F464">
        <v>140</v>
      </c>
    </row>
    <row r="465" spans="1:6" x14ac:dyDescent="0.25">
      <c r="A465" t="s">
        <v>1318</v>
      </c>
      <c r="B465" t="str">
        <f>TRIM(Table_Query_from_Targusprod[[#This Row],[ModelNum]])</f>
        <v>GROUPTA03-VAR</v>
      </c>
      <c r="C465" t="s">
        <v>563</v>
      </c>
      <c r="D465" t="s">
        <v>564</v>
      </c>
      <c r="E465" t="s">
        <v>1084</v>
      </c>
      <c r="F465">
        <v>140</v>
      </c>
    </row>
    <row r="466" spans="1:6" x14ac:dyDescent="0.25">
      <c r="A466" t="s">
        <v>1317</v>
      </c>
      <c r="B466" t="str">
        <f>TRIM(Table_Query_from_Targusprod[[#This Row],[ModelNum]])</f>
        <v>GROUPTA03-NET</v>
      </c>
      <c r="C466" t="s">
        <v>561</v>
      </c>
      <c r="D466" t="s">
        <v>562</v>
      </c>
      <c r="E466" t="s">
        <v>1084</v>
      </c>
      <c r="F466">
        <v>140</v>
      </c>
    </row>
    <row r="467" spans="1:6" x14ac:dyDescent="0.25">
      <c r="A467" t="s">
        <v>1316</v>
      </c>
      <c r="B467" t="str">
        <f>TRIM(Table_Query_from_Targusprod[[#This Row],[ModelNum]])</f>
        <v>GROUPTA03-FIX</v>
      </c>
      <c r="C467" t="s">
        <v>559</v>
      </c>
      <c r="D467" t="s">
        <v>560</v>
      </c>
      <c r="E467" t="s">
        <v>1084</v>
      </c>
      <c r="F467">
        <v>140</v>
      </c>
    </row>
    <row r="468" spans="1:6" x14ac:dyDescent="0.25">
      <c r="A468" t="s">
        <v>1315</v>
      </c>
      <c r="B468" t="str">
        <f>TRIM(Table_Query_from_Targusprod[[#This Row],[ModelNum]])</f>
        <v>GROUPTA02-PRSNT</v>
      </c>
      <c r="C468" t="s">
        <v>557</v>
      </c>
      <c r="D468" t="s">
        <v>558</v>
      </c>
      <c r="E468" t="s">
        <v>1084</v>
      </c>
      <c r="F468">
        <v>140</v>
      </c>
    </row>
    <row r="469" spans="1:6" x14ac:dyDescent="0.25">
      <c r="A469" t="s">
        <v>1314</v>
      </c>
      <c r="B469" t="str">
        <f>TRIM(Table_Query_from_Targusprod[[#This Row],[ModelNum]])</f>
        <v>GROUPTA02-MICE</v>
      </c>
      <c r="C469" t="s">
        <v>555</v>
      </c>
      <c r="D469" t="s">
        <v>556</v>
      </c>
      <c r="E469" t="s">
        <v>1084</v>
      </c>
      <c r="F469">
        <v>140</v>
      </c>
    </row>
    <row r="470" spans="1:6" x14ac:dyDescent="0.25">
      <c r="A470" t="s">
        <v>1313</v>
      </c>
      <c r="B470" t="str">
        <f>TRIM(Table_Query_from_Targusprod[[#This Row],[ModelNum]])</f>
        <v>GROUPTA01</v>
      </c>
      <c r="C470" t="s">
        <v>553</v>
      </c>
      <c r="D470" t="s">
        <v>554</v>
      </c>
      <c r="E470" t="s">
        <v>1084</v>
      </c>
      <c r="F470">
        <v>140</v>
      </c>
    </row>
    <row r="471" spans="1:6" x14ac:dyDescent="0.25">
      <c r="A471" t="s">
        <v>1312</v>
      </c>
      <c r="B471" t="str">
        <f>TRIM(Table_Query_from_Targusprod[[#This Row],[ModelNum]])</f>
        <v>GROUPSONY</v>
      </c>
      <c r="C471" t="s">
        <v>551</v>
      </c>
      <c r="D471" t="s">
        <v>552</v>
      </c>
      <c r="E471" t="s">
        <v>1084</v>
      </c>
      <c r="F471">
        <v>140</v>
      </c>
    </row>
    <row r="472" spans="1:6" x14ac:dyDescent="0.25">
      <c r="A472" t="s">
        <v>1311</v>
      </c>
      <c r="B472" t="str">
        <f>TRIM(Table_Query_from_Targusprod[[#This Row],[ModelNum]])</f>
        <v>GROUPSKIN</v>
      </c>
      <c r="C472" t="s">
        <v>549</v>
      </c>
      <c r="D472" t="s">
        <v>550</v>
      </c>
      <c r="E472" t="s">
        <v>1084</v>
      </c>
      <c r="F472">
        <v>140</v>
      </c>
    </row>
    <row r="473" spans="1:6" x14ac:dyDescent="0.25">
      <c r="A473" t="s">
        <v>1310</v>
      </c>
      <c r="B473" t="str">
        <f>TRIM(Table_Query_from_Targusprod[[#This Row],[ModelNum]])</f>
        <v>GROUPROLLER</v>
      </c>
      <c r="C473" t="s">
        <v>547</v>
      </c>
      <c r="D473" t="s">
        <v>548</v>
      </c>
      <c r="E473" t="s">
        <v>1084</v>
      </c>
      <c r="F473">
        <v>140</v>
      </c>
    </row>
    <row r="474" spans="1:6" x14ac:dyDescent="0.25">
      <c r="A474" t="s">
        <v>1309</v>
      </c>
      <c r="B474" t="str">
        <f>TRIM(Table_Query_from_Targusprod[[#This Row],[ModelNum]])</f>
        <v>GROUPMESSENGER</v>
      </c>
      <c r="C474" t="s">
        <v>545</v>
      </c>
      <c r="D474" t="s">
        <v>546</v>
      </c>
      <c r="E474" t="s">
        <v>1084</v>
      </c>
      <c r="F474">
        <v>140</v>
      </c>
    </row>
    <row r="475" spans="1:6" x14ac:dyDescent="0.25">
      <c r="A475" t="s">
        <v>1308</v>
      </c>
      <c r="B475" t="str">
        <f>TRIM(Table_Query_from_Targusprod[[#This Row],[ModelNum]])</f>
        <v>GROUPIPAD</v>
      </c>
      <c r="C475" t="s">
        <v>543</v>
      </c>
      <c r="D475" t="s">
        <v>544</v>
      </c>
      <c r="E475" t="s">
        <v>1084</v>
      </c>
      <c r="F475">
        <v>140</v>
      </c>
    </row>
    <row r="476" spans="1:6" x14ac:dyDescent="0.25">
      <c r="A476" t="s">
        <v>1307</v>
      </c>
      <c r="B476" t="str">
        <f>TRIM(Table_Query_from_Targusprod[[#This Row],[ModelNum]])</f>
        <v>GROUPCLAM</v>
      </c>
      <c r="C476" t="s">
        <v>541</v>
      </c>
      <c r="D476" t="s">
        <v>542</v>
      </c>
      <c r="E476" t="s">
        <v>1084</v>
      </c>
      <c r="F476">
        <v>140</v>
      </c>
    </row>
    <row r="477" spans="1:6" x14ac:dyDescent="0.25">
      <c r="A477" t="s">
        <v>1306</v>
      </c>
      <c r="B477" t="str">
        <f>TRIM(Table_Query_from_Targusprod[[#This Row],[ModelNum]])</f>
        <v>GROUPACER</v>
      </c>
      <c r="C477" t="s">
        <v>539</v>
      </c>
      <c r="D477" t="s">
        <v>540</v>
      </c>
      <c r="E477" t="s">
        <v>1084</v>
      </c>
      <c r="F477">
        <v>140</v>
      </c>
    </row>
    <row r="478" spans="1:6" x14ac:dyDescent="0.25">
      <c r="A478" t="s">
        <v>1305</v>
      </c>
      <c r="B478" t="str">
        <f>TRIM(Table_Query_from_Targusprod[[#This Row],[ModelNum]])</f>
        <v>GEO</v>
      </c>
      <c r="C478" t="s">
        <v>537</v>
      </c>
      <c r="D478" t="s">
        <v>538</v>
      </c>
      <c r="E478" t="s">
        <v>1086</v>
      </c>
      <c r="F478">
        <v>140</v>
      </c>
    </row>
    <row r="479" spans="1:6" x14ac:dyDescent="0.25">
      <c r="A479" t="s">
        <v>1304</v>
      </c>
      <c r="B479" t="str">
        <f>TRIM(Table_Query_from_Targusprod[[#This Row],[ModelNum]])</f>
        <v>FRM</v>
      </c>
      <c r="C479" t="s">
        <v>535</v>
      </c>
      <c r="D479" t="s">
        <v>536</v>
      </c>
      <c r="E479" t="s">
        <v>1086</v>
      </c>
      <c r="F479">
        <v>140</v>
      </c>
    </row>
    <row r="480" spans="1:6" x14ac:dyDescent="0.25">
      <c r="A480" t="s">
        <v>1303</v>
      </c>
      <c r="B480" t="str">
        <f>TRIM(Table_Query_from_Targusprod[[#This Row],[ModelNum]])</f>
        <v>FREIGHT</v>
      </c>
      <c r="C480" t="s">
        <v>533</v>
      </c>
      <c r="D480" t="s">
        <v>534</v>
      </c>
      <c r="E480" t="s">
        <v>1086</v>
      </c>
      <c r="F480">
        <v>140</v>
      </c>
    </row>
    <row r="481" spans="1:6" x14ac:dyDescent="0.25">
      <c r="A481" t="s">
        <v>1981</v>
      </c>
      <c r="B481" t="str">
        <f>TRIM(Table_Query_from_Targusprod[[#This Row],[ModelNum]])</f>
        <v>EVENTKITS06</v>
      </c>
      <c r="C481" t="s">
        <v>1982</v>
      </c>
      <c r="D481" t="s">
        <v>1983</v>
      </c>
      <c r="E481" t="s">
        <v>1085</v>
      </c>
      <c r="F481">
        <v>140</v>
      </c>
    </row>
    <row r="482" spans="1:6" x14ac:dyDescent="0.25">
      <c r="A482" t="s">
        <v>1984</v>
      </c>
      <c r="B482" t="str">
        <f>TRIM(Table_Query_from_Targusprod[[#This Row],[ModelNum]])</f>
        <v>EVENTKITS05</v>
      </c>
      <c r="C482" t="s">
        <v>1985</v>
      </c>
      <c r="D482" t="s">
        <v>1986</v>
      </c>
      <c r="E482" t="s">
        <v>1085</v>
      </c>
      <c r="F482">
        <v>140</v>
      </c>
    </row>
    <row r="483" spans="1:6" x14ac:dyDescent="0.25">
      <c r="A483" t="s">
        <v>1987</v>
      </c>
      <c r="B483" t="str">
        <f>TRIM(Table_Query_from_Targusprod[[#This Row],[ModelNum]])</f>
        <v>EVENTKITS04</v>
      </c>
      <c r="C483" t="s">
        <v>1988</v>
      </c>
      <c r="D483" t="s">
        <v>1989</v>
      </c>
      <c r="E483" t="s">
        <v>1085</v>
      </c>
      <c r="F483">
        <v>140</v>
      </c>
    </row>
    <row r="484" spans="1:6" x14ac:dyDescent="0.25">
      <c r="A484" t="s">
        <v>1990</v>
      </c>
      <c r="B484" t="str">
        <f>TRIM(Table_Query_from_Targusprod[[#This Row],[ModelNum]])</f>
        <v>EVENTKITS03</v>
      </c>
      <c r="C484" t="s">
        <v>1991</v>
      </c>
      <c r="D484" t="s">
        <v>1992</v>
      </c>
      <c r="E484" t="s">
        <v>1085</v>
      </c>
      <c r="F484">
        <v>140</v>
      </c>
    </row>
    <row r="485" spans="1:6" x14ac:dyDescent="0.25">
      <c r="A485" t="s">
        <v>1993</v>
      </c>
      <c r="B485" t="str">
        <f>TRIM(Table_Query_from_Targusprod[[#This Row],[ModelNum]])</f>
        <v>EVENTKITS02</v>
      </c>
      <c r="C485" t="s">
        <v>1994</v>
      </c>
      <c r="D485" t="s">
        <v>1995</v>
      </c>
      <c r="E485" t="s">
        <v>1085</v>
      </c>
      <c r="F485">
        <v>140</v>
      </c>
    </row>
    <row r="486" spans="1:6" x14ac:dyDescent="0.25">
      <c r="A486" t="s">
        <v>1996</v>
      </c>
      <c r="B486" t="str">
        <f>TRIM(Table_Query_from_Targusprod[[#This Row],[ModelNum]])</f>
        <v>EVENTKITS01</v>
      </c>
      <c r="C486" t="s">
        <v>1997</v>
      </c>
      <c r="D486" t="s">
        <v>1998</v>
      </c>
      <c r="E486" t="s">
        <v>1085</v>
      </c>
      <c r="F486">
        <v>140</v>
      </c>
    </row>
    <row r="487" spans="1:6" x14ac:dyDescent="0.25">
      <c r="A487" t="s">
        <v>1999</v>
      </c>
      <c r="B487" t="str">
        <f>TRIM(Table_Query_from_Targusprod[[#This Row],[ModelNum]])</f>
        <v>EVENTKITH4</v>
      </c>
      <c r="C487" t="s">
        <v>2000</v>
      </c>
      <c r="D487" t="s">
        <v>2001</v>
      </c>
      <c r="E487" t="s">
        <v>1085</v>
      </c>
      <c r="F487">
        <v>140</v>
      </c>
    </row>
    <row r="488" spans="1:6" x14ac:dyDescent="0.25">
      <c r="A488" t="s">
        <v>2002</v>
      </c>
      <c r="B488" t="str">
        <f>TRIM(Table_Query_from_Targusprod[[#This Row],[ModelNum]])</f>
        <v>EVENTKITH06</v>
      </c>
      <c r="C488" t="s">
        <v>2003</v>
      </c>
      <c r="D488" t="s">
        <v>1983</v>
      </c>
      <c r="E488" t="s">
        <v>1085</v>
      </c>
      <c r="F488">
        <v>140</v>
      </c>
    </row>
    <row r="489" spans="1:6" x14ac:dyDescent="0.25">
      <c r="A489" t="s">
        <v>2004</v>
      </c>
      <c r="B489" t="str">
        <f>TRIM(Table_Query_from_Targusprod[[#This Row],[ModelNum]])</f>
        <v>EVENTKITH05</v>
      </c>
      <c r="C489" t="s">
        <v>2005</v>
      </c>
      <c r="D489" t="s">
        <v>2006</v>
      </c>
      <c r="E489" t="s">
        <v>1085</v>
      </c>
      <c r="F489">
        <v>140</v>
      </c>
    </row>
    <row r="490" spans="1:6" x14ac:dyDescent="0.25">
      <c r="A490" t="s">
        <v>2007</v>
      </c>
      <c r="B490" t="str">
        <f>TRIM(Table_Query_from_Targusprod[[#This Row],[ModelNum]])</f>
        <v>EVENTKITH04</v>
      </c>
      <c r="C490" t="s">
        <v>2008</v>
      </c>
      <c r="D490" t="s">
        <v>1989</v>
      </c>
      <c r="E490" t="s">
        <v>1085</v>
      </c>
      <c r="F490">
        <v>140</v>
      </c>
    </row>
    <row r="491" spans="1:6" x14ac:dyDescent="0.25">
      <c r="A491" t="s">
        <v>2009</v>
      </c>
      <c r="B491" t="str">
        <f>TRIM(Table_Query_from_Targusprod[[#This Row],[ModelNum]])</f>
        <v>EVENTKITH03</v>
      </c>
      <c r="C491" t="s">
        <v>2010</v>
      </c>
      <c r="D491" t="s">
        <v>1992</v>
      </c>
      <c r="E491" t="s">
        <v>1085</v>
      </c>
      <c r="F491">
        <v>140</v>
      </c>
    </row>
    <row r="492" spans="1:6" x14ac:dyDescent="0.25">
      <c r="A492" t="s">
        <v>2011</v>
      </c>
      <c r="B492" t="str">
        <f>TRIM(Table_Query_from_Targusprod[[#This Row],[ModelNum]])</f>
        <v>EVENTKITH02</v>
      </c>
      <c r="C492" t="s">
        <v>2012</v>
      </c>
      <c r="D492" t="s">
        <v>1995</v>
      </c>
      <c r="E492" t="s">
        <v>1085</v>
      </c>
      <c r="F492">
        <v>140</v>
      </c>
    </row>
    <row r="493" spans="1:6" x14ac:dyDescent="0.25">
      <c r="A493" t="s">
        <v>2013</v>
      </c>
      <c r="B493" t="str">
        <f>TRIM(Table_Query_from_Targusprod[[#This Row],[ModelNum]])</f>
        <v>EVENTKITH01</v>
      </c>
      <c r="C493" t="s">
        <v>2014</v>
      </c>
      <c r="D493" t="s">
        <v>1998</v>
      </c>
      <c r="E493" t="s">
        <v>1085</v>
      </c>
      <c r="F493">
        <v>140</v>
      </c>
    </row>
    <row r="494" spans="1:6" x14ac:dyDescent="0.25">
      <c r="A494" t="s">
        <v>2015</v>
      </c>
      <c r="B494" t="str">
        <f>TRIM(Table_Query_from_Targusprod[[#This Row],[ModelNum]])</f>
        <v>EURO-HOOK-200MM</v>
      </c>
      <c r="C494" t="s">
        <v>2016</v>
      </c>
      <c r="D494" t="s">
        <v>2017</v>
      </c>
      <c r="E494" t="s">
        <v>1087</v>
      </c>
      <c r="F494">
        <v>140</v>
      </c>
    </row>
    <row r="495" spans="1:6" x14ac:dyDescent="0.25">
      <c r="A495" t="s">
        <v>2018</v>
      </c>
      <c r="B495" t="str">
        <f>TRIM(Table_Query_from_Targusprod[[#This Row],[ModelNum]])</f>
        <v>EURO-HOOK-150MM</v>
      </c>
      <c r="C495" t="s">
        <v>2019</v>
      </c>
      <c r="D495" t="s">
        <v>2020</v>
      </c>
      <c r="E495" t="s">
        <v>1087</v>
      </c>
      <c r="F495">
        <v>140</v>
      </c>
    </row>
    <row r="496" spans="1:6" x14ac:dyDescent="0.25">
      <c r="A496" t="s">
        <v>1302</v>
      </c>
      <c r="B496" t="str">
        <f>TRIM(Table_Query_from_Targusprod[[#This Row],[ModelNum]])</f>
        <v>EUR</v>
      </c>
      <c r="C496" t="s">
        <v>531</v>
      </c>
      <c r="D496" t="s">
        <v>532</v>
      </c>
      <c r="E496" t="s">
        <v>1086</v>
      </c>
      <c r="F496">
        <v>140</v>
      </c>
    </row>
    <row r="497" spans="1:6" x14ac:dyDescent="0.25">
      <c r="A497" t="s">
        <v>1301</v>
      </c>
      <c r="B497" t="str">
        <f>TRIM(Table_Query_from_Targusprod[[#This Row],[ModelNum]])</f>
        <v>ENT</v>
      </c>
      <c r="C497" t="s">
        <v>529</v>
      </c>
      <c r="D497" t="s">
        <v>530</v>
      </c>
      <c r="E497" t="s">
        <v>1086</v>
      </c>
      <c r="F497">
        <v>140</v>
      </c>
    </row>
    <row r="498" spans="1:6" x14ac:dyDescent="0.25">
      <c r="A498" t="s">
        <v>1300</v>
      </c>
      <c r="B498" t="str">
        <f>TRIM(Table_Query_from_Targusprod[[#This Row],[ModelNum]])</f>
        <v>EMY</v>
      </c>
      <c r="C498" t="s">
        <v>527</v>
      </c>
      <c r="D498" t="s">
        <v>528</v>
      </c>
      <c r="E498" t="s">
        <v>1086</v>
      </c>
      <c r="F498">
        <v>140</v>
      </c>
    </row>
    <row r="499" spans="1:6" x14ac:dyDescent="0.25">
      <c r="A499" t="s">
        <v>1299</v>
      </c>
      <c r="B499" t="str">
        <f>TRIM(Table_Query_from_Targusprod[[#This Row],[ModelNum]])</f>
        <v>DUTIES</v>
      </c>
      <c r="C499" t="s">
        <v>525</v>
      </c>
      <c r="D499" t="s">
        <v>526</v>
      </c>
      <c r="E499" t="s">
        <v>1086</v>
      </c>
      <c r="F499">
        <v>140</v>
      </c>
    </row>
    <row r="500" spans="1:6" x14ac:dyDescent="0.25">
      <c r="A500" t="s">
        <v>1298</v>
      </c>
      <c r="B500" t="str">
        <f>TRIM(Table_Query_from_Targusprod[[#This Row],[ModelNum]])</f>
        <v>DST</v>
      </c>
      <c r="C500" t="s">
        <v>523</v>
      </c>
      <c r="D500" t="s">
        <v>524</v>
      </c>
      <c r="E500" t="s">
        <v>1086</v>
      </c>
      <c r="F500">
        <v>140</v>
      </c>
    </row>
    <row r="501" spans="1:6" x14ac:dyDescent="0.25">
      <c r="A501" t="s">
        <v>1297</v>
      </c>
      <c r="B501" t="str">
        <f>TRIM(Table_Query_from_Targusprod[[#This Row],[ModelNum]])</f>
        <v>DOCUMENTS</v>
      </c>
      <c r="C501" t="s">
        <v>521</v>
      </c>
      <c r="D501" t="s">
        <v>522</v>
      </c>
      <c r="E501" t="s">
        <v>1086</v>
      </c>
      <c r="F501">
        <v>140</v>
      </c>
    </row>
    <row r="502" spans="1:6" x14ac:dyDescent="0.25">
      <c r="A502" t="s">
        <v>2415</v>
      </c>
      <c r="B502" t="str">
        <f>TRIM(Table_Query_from_Targusprod[[#This Row],[ModelNum]])</f>
        <v>DOCK412EUZ</v>
      </c>
      <c r="C502" t="s">
        <v>2416</v>
      </c>
      <c r="D502" t="s">
        <v>2417</v>
      </c>
      <c r="E502" t="s">
        <v>1088</v>
      </c>
      <c r="F502">
        <v>140</v>
      </c>
    </row>
    <row r="503" spans="1:6" x14ac:dyDescent="0.25">
      <c r="A503" t="s">
        <v>2231</v>
      </c>
      <c r="B503" t="str">
        <f>TRIM(Table_Query_from_Targusprod[[#This Row],[ModelNum]])</f>
        <v>DOCK411EUZ</v>
      </c>
      <c r="C503" t="s">
        <v>2232</v>
      </c>
      <c r="D503" t="s">
        <v>2233</v>
      </c>
      <c r="E503" t="s">
        <v>1088</v>
      </c>
      <c r="F503">
        <v>140</v>
      </c>
    </row>
    <row r="504" spans="1:6" x14ac:dyDescent="0.25">
      <c r="A504" t="s">
        <v>1461</v>
      </c>
      <c r="B504" t="str">
        <f>TRIM(Table_Query_from_Targusprod[[#This Row],[ModelNum]])</f>
        <v>DOCK410EUZ</v>
      </c>
      <c r="C504" t="s">
        <v>2418</v>
      </c>
      <c r="D504" t="s">
        <v>520</v>
      </c>
      <c r="E504" t="s">
        <v>1086</v>
      </c>
      <c r="F504">
        <v>140</v>
      </c>
    </row>
    <row r="505" spans="1:6" x14ac:dyDescent="0.25">
      <c r="A505" t="s">
        <v>1461</v>
      </c>
      <c r="B505" t="str">
        <f>TRIM(Table_Query_from_Targusprod[[#This Row],[ModelNum]])</f>
        <v>DOCK410EUZ</v>
      </c>
      <c r="C505" t="s">
        <v>519</v>
      </c>
      <c r="D505" t="s">
        <v>520</v>
      </c>
      <c r="E505" t="s">
        <v>1090</v>
      </c>
      <c r="F505">
        <v>140</v>
      </c>
    </row>
    <row r="506" spans="1:6" x14ac:dyDescent="0.25">
      <c r="A506" t="s">
        <v>2419</v>
      </c>
      <c r="B506" t="str">
        <f>TRIM(Table_Query_from_Targusprod[[#This Row],[ModelNum]])</f>
        <v>DOCK220EUZ</v>
      </c>
      <c r="C506" t="s">
        <v>2420</v>
      </c>
      <c r="D506" t="s">
        <v>2421</v>
      </c>
      <c r="E506" t="s">
        <v>1085</v>
      </c>
      <c r="F506">
        <v>140</v>
      </c>
    </row>
    <row r="507" spans="1:6" x14ac:dyDescent="0.25">
      <c r="A507" t="s">
        <v>2422</v>
      </c>
      <c r="B507" t="str">
        <f>TRIM(Table_Query_from_Targusprod[[#This Row],[ModelNum]])</f>
        <v>DOCK180EUZ</v>
      </c>
      <c r="C507" t="s">
        <v>2423</v>
      </c>
      <c r="D507" t="s">
        <v>2424</v>
      </c>
      <c r="E507" t="s">
        <v>1088</v>
      </c>
      <c r="F507">
        <v>140</v>
      </c>
    </row>
    <row r="508" spans="1:6" x14ac:dyDescent="0.25">
      <c r="A508" t="s">
        <v>2422</v>
      </c>
      <c r="B508" t="str">
        <f>TRIM(Table_Query_from_Targusprod[[#This Row],[ModelNum]])</f>
        <v>DOCK180EUZ</v>
      </c>
      <c r="C508" t="s">
        <v>2425</v>
      </c>
      <c r="D508" t="s">
        <v>2426</v>
      </c>
      <c r="E508" t="s">
        <v>1090</v>
      </c>
      <c r="F508">
        <v>140</v>
      </c>
    </row>
    <row r="509" spans="1:6" x14ac:dyDescent="0.25">
      <c r="A509" t="s">
        <v>2021</v>
      </c>
      <c r="B509" t="str">
        <f>TRIM(Table_Query_from_Targusprod[[#This Row],[ModelNum]])</f>
        <v>DOCK177EUZ</v>
      </c>
      <c r="C509" t="s">
        <v>2427</v>
      </c>
      <c r="D509" t="s">
        <v>2022</v>
      </c>
      <c r="E509" t="s">
        <v>1088</v>
      </c>
      <c r="F509">
        <v>140</v>
      </c>
    </row>
    <row r="510" spans="1:6" x14ac:dyDescent="0.25">
      <c r="A510" t="s">
        <v>2023</v>
      </c>
      <c r="B510" t="str">
        <f>TRIM(Table_Query_from_Targusprod[[#This Row],[ModelNum]])</f>
        <v>DOCK171EUZ</v>
      </c>
      <c r="C510" t="s">
        <v>2428</v>
      </c>
      <c r="D510" t="s">
        <v>2024</v>
      </c>
      <c r="E510" t="s">
        <v>1088</v>
      </c>
      <c r="F510">
        <v>140</v>
      </c>
    </row>
    <row r="511" spans="1:6" x14ac:dyDescent="0.25">
      <c r="A511" t="s">
        <v>2025</v>
      </c>
      <c r="B511" t="str">
        <f>TRIM(Table_Query_from_Targusprod[[#This Row],[ModelNum]])</f>
        <v>DOCK160EUZ</v>
      </c>
      <c r="C511" t="s">
        <v>2026</v>
      </c>
      <c r="D511" t="s">
        <v>2429</v>
      </c>
      <c r="E511" t="s">
        <v>1088</v>
      </c>
      <c r="F511">
        <v>140</v>
      </c>
    </row>
    <row r="512" spans="1:6" x14ac:dyDescent="0.25">
      <c r="A512" t="s">
        <v>1406</v>
      </c>
      <c r="B512" t="str">
        <f>TRIM(Table_Query_from_Targusprod[[#This Row],[ModelNum]])</f>
        <v>DOCK130EUZ</v>
      </c>
      <c r="C512" t="s">
        <v>518</v>
      </c>
      <c r="D512" t="s">
        <v>517</v>
      </c>
      <c r="E512" t="s">
        <v>1086</v>
      </c>
      <c r="F512">
        <v>140</v>
      </c>
    </row>
    <row r="513" spans="1:6" x14ac:dyDescent="0.25">
      <c r="A513" t="s">
        <v>1406</v>
      </c>
      <c r="B513" t="str">
        <f>TRIM(Table_Query_from_Targusprod[[#This Row],[ModelNum]])</f>
        <v>DOCK130EUZ</v>
      </c>
      <c r="C513" t="s">
        <v>516</v>
      </c>
      <c r="D513" t="s">
        <v>517</v>
      </c>
      <c r="E513" t="s">
        <v>1087</v>
      </c>
      <c r="F513">
        <v>140</v>
      </c>
    </row>
    <row r="514" spans="1:6" x14ac:dyDescent="0.25">
      <c r="A514" t="s">
        <v>1460</v>
      </c>
      <c r="B514" t="str">
        <f>TRIM(Table_Query_from_Targusprod[[#This Row],[ModelNum]])</f>
        <v>DOCK120EUZ</v>
      </c>
      <c r="C514" t="s">
        <v>514</v>
      </c>
      <c r="D514" t="s">
        <v>515</v>
      </c>
      <c r="E514" t="s">
        <v>1086</v>
      </c>
      <c r="F514">
        <v>140</v>
      </c>
    </row>
    <row r="515" spans="1:6" x14ac:dyDescent="0.25">
      <c r="A515" t="s">
        <v>1296</v>
      </c>
      <c r="B515" t="str">
        <f>TRIM(Table_Query_from_Targusprod[[#This Row],[ModelNum]])</f>
        <v>DLP</v>
      </c>
      <c r="C515" t="s">
        <v>512</v>
      </c>
      <c r="D515" t="s">
        <v>513</v>
      </c>
      <c r="E515" t="s">
        <v>1086</v>
      </c>
      <c r="F515">
        <v>140</v>
      </c>
    </row>
    <row r="516" spans="1:6" x14ac:dyDescent="0.25">
      <c r="A516" t="s">
        <v>1295</v>
      </c>
      <c r="B516" t="str">
        <f>TRIM(Table_Query_from_Targusprod[[#This Row],[ModelNum]])</f>
        <v>DHL</v>
      </c>
      <c r="C516" t="s">
        <v>510</v>
      </c>
      <c r="D516" t="s">
        <v>511</v>
      </c>
      <c r="E516" t="s">
        <v>1086</v>
      </c>
      <c r="F516">
        <v>140</v>
      </c>
    </row>
    <row r="517" spans="1:6" x14ac:dyDescent="0.25">
      <c r="A517" t="s">
        <v>508</v>
      </c>
      <c r="B517" t="str">
        <f>TRIM(Table_Query_from_Targusprod[[#This Row],[ModelNum]])</f>
        <v>DG9999-SHOP SOIL</v>
      </c>
      <c r="C517" t="s">
        <v>508</v>
      </c>
      <c r="D517" t="s">
        <v>509</v>
      </c>
      <c r="E517" t="s">
        <v>1086</v>
      </c>
      <c r="F517">
        <v>140</v>
      </c>
    </row>
    <row r="518" spans="1:6" x14ac:dyDescent="0.25">
      <c r="A518" t="s">
        <v>1294</v>
      </c>
      <c r="B518" t="str">
        <f>TRIM(Table_Query_from_Targusprod[[#This Row],[ModelNum]])</f>
        <v>DG9999</v>
      </c>
      <c r="C518" t="s">
        <v>506</v>
      </c>
      <c r="D518" t="s">
        <v>507</v>
      </c>
      <c r="E518" t="s">
        <v>1086</v>
      </c>
      <c r="F518">
        <v>140</v>
      </c>
    </row>
    <row r="519" spans="1:6" x14ac:dyDescent="0.25">
      <c r="A519" t="s">
        <v>1293</v>
      </c>
      <c r="B519" t="str">
        <f>TRIM(Table_Query_from_Targusprod[[#This Row],[ModelNum]])</f>
        <v>DFD</v>
      </c>
      <c r="C519" t="s">
        <v>504</v>
      </c>
      <c r="D519" t="s">
        <v>505</v>
      </c>
      <c r="E519" t="s">
        <v>1086</v>
      </c>
      <c r="F519">
        <v>140</v>
      </c>
    </row>
    <row r="520" spans="1:6" x14ac:dyDescent="0.25">
      <c r="A520" t="s">
        <v>1292</v>
      </c>
      <c r="B520" t="str">
        <f>TRIM(Table_Query_from_Targusprod[[#This Row],[ModelNum]])</f>
        <v>DAV</v>
      </c>
      <c r="C520" t="s">
        <v>502</v>
      </c>
      <c r="D520" t="s">
        <v>503</v>
      </c>
      <c r="E520" t="s">
        <v>1086</v>
      </c>
      <c r="F520">
        <v>140</v>
      </c>
    </row>
    <row r="521" spans="1:6" x14ac:dyDescent="0.25">
      <c r="A521" t="s">
        <v>1291</v>
      </c>
      <c r="B521" t="str">
        <f>TRIM(Table_Query_from_Targusprod[[#This Row],[ModelNum]])</f>
        <v>DAN</v>
      </c>
      <c r="C521" t="s">
        <v>500</v>
      </c>
      <c r="D521" t="s">
        <v>501</v>
      </c>
      <c r="E521" t="s">
        <v>1086</v>
      </c>
      <c r="F521">
        <v>140</v>
      </c>
    </row>
    <row r="522" spans="1:6" x14ac:dyDescent="0.25">
      <c r="A522" t="s">
        <v>1660</v>
      </c>
      <c r="B522" t="str">
        <f>TRIM(Table_Query_from_Targusprod[[#This Row],[ModelNum]])</f>
        <v>CUCT02UT14EU</v>
      </c>
      <c r="C522" t="s">
        <v>499</v>
      </c>
      <c r="D522" t="s">
        <v>498</v>
      </c>
      <c r="E522" t="s">
        <v>1088</v>
      </c>
      <c r="F522">
        <v>140</v>
      </c>
    </row>
    <row r="523" spans="1:6" x14ac:dyDescent="0.25">
      <c r="A523" t="s">
        <v>1377</v>
      </c>
      <c r="B523" t="str">
        <f>TRIM(Table_Query_from_Targusprod[[#This Row],[ModelNum]])</f>
        <v>CUCT02UA15EU</v>
      </c>
      <c r="C523" t="s">
        <v>497</v>
      </c>
      <c r="D523" t="s">
        <v>496</v>
      </c>
      <c r="E523" t="s">
        <v>1086</v>
      </c>
      <c r="F523">
        <v>140</v>
      </c>
    </row>
    <row r="524" spans="1:6" x14ac:dyDescent="0.25">
      <c r="A524" t="s">
        <v>1376</v>
      </c>
      <c r="B524" t="str">
        <f>TRIM(Table_Query_from_Targusprod[[#This Row],[ModelNum]])</f>
        <v>CUCT02UA14EU</v>
      </c>
      <c r="C524" t="s">
        <v>494</v>
      </c>
      <c r="D524" t="s">
        <v>495</v>
      </c>
      <c r="E524" t="s">
        <v>1086</v>
      </c>
      <c r="F524">
        <v>140</v>
      </c>
    </row>
    <row r="525" spans="1:6" x14ac:dyDescent="0.25">
      <c r="A525" t="s">
        <v>1661</v>
      </c>
      <c r="B525" t="str">
        <f>TRIM(Table_Query_from_Targusprod[[#This Row],[ModelNum]])</f>
        <v>CUCT02HC15EU</v>
      </c>
      <c r="C525" t="s">
        <v>492</v>
      </c>
      <c r="D525" t="s">
        <v>493</v>
      </c>
      <c r="E525" t="s">
        <v>1086</v>
      </c>
      <c r="F525">
        <v>140</v>
      </c>
    </row>
    <row r="526" spans="1:6" x14ac:dyDescent="0.25">
      <c r="A526" t="s">
        <v>1375</v>
      </c>
      <c r="B526" t="str">
        <f>TRIM(Table_Query_from_Targusprod[[#This Row],[ModelNum]])</f>
        <v>CUCT02BEU</v>
      </c>
      <c r="C526" t="s">
        <v>491</v>
      </c>
      <c r="D526" t="s">
        <v>490</v>
      </c>
      <c r="E526" t="s">
        <v>1086</v>
      </c>
      <c r="F526">
        <v>140</v>
      </c>
    </row>
    <row r="527" spans="1:6" x14ac:dyDescent="0.25">
      <c r="A527" t="s">
        <v>1290</v>
      </c>
      <c r="B527" t="str">
        <f>TRIM(Table_Query_from_Targusprod[[#This Row],[ModelNum]])</f>
        <v>COURIER</v>
      </c>
      <c r="C527" t="s">
        <v>488</v>
      </c>
      <c r="D527" t="s">
        <v>489</v>
      </c>
      <c r="E527" t="s">
        <v>1086</v>
      </c>
      <c r="F527">
        <v>140</v>
      </c>
    </row>
    <row r="528" spans="1:6" x14ac:dyDescent="0.25">
      <c r="A528" t="s">
        <v>1289</v>
      </c>
      <c r="B528" t="str">
        <f>TRIM(Table_Query_from_Targusprod[[#This Row],[ModelNum]])</f>
        <v>COSAAD</v>
      </c>
      <c r="C528" t="s">
        <v>486</v>
      </c>
      <c r="D528" t="s">
        <v>487</v>
      </c>
      <c r="E528" t="s">
        <v>1086</v>
      </c>
      <c r="F528">
        <v>140</v>
      </c>
    </row>
    <row r="529" spans="1:6" x14ac:dyDescent="0.25">
      <c r="A529" t="s">
        <v>1288</v>
      </c>
      <c r="B529" t="str">
        <f>TRIM(Table_Query_from_Targusprod[[#This Row],[ModelNum]])</f>
        <v>COL</v>
      </c>
      <c r="C529" t="s">
        <v>484</v>
      </c>
      <c r="D529" t="s">
        <v>485</v>
      </c>
      <c r="E529" t="s">
        <v>1086</v>
      </c>
      <c r="F529">
        <v>140</v>
      </c>
    </row>
    <row r="530" spans="1:6" x14ac:dyDescent="0.25">
      <c r="A530" t="s">
        <v>1372</v>
      </c>
      <c r="B530" t="str">
        <f>TRIM(Table_Query_from_Targusprod[[#This Row],[ModelNum]])</f>
        <v>CNP1</v>
      </c>
      <c r="C530" t="s">
        <v>2430</v>
      </c>
      <c r="D530" t="s">
        <v>2234</v>
      </c>
      <c r="E530" t="s">
        <v>1086</v>
      </c>
      <c r="F530">
        <v>140</v>
      </c>
    </row>
    <row r="531" spans="1:6" x14ac:dyDescent="0.25">
      <c r="A531" t="s">
        <v>1372</v>
      </c>
      <c r="B531" t="str">
        <f>TRIM(Table_Query_from_Targusprod[[#This Row],[ModelNum]])</f>
        <v>CNP1</v>
      </c>
      <c r="C531" t="s">
        <v>483</v>
      </c>
      <c r="D531" t="s">
        <v>2234</v>
      </c>
      <c r="E531" t="s">
        <v>1090</v>
      </c>
      <c r="F531">
        <v>140</v>
      </c>
    </row>
    <row r="532" spans="1:6" x14ac:dyDescent="0.25">
      <c r="A532" t="s">
        <v>1287</v>
      </c>
      <c r="B532" t="str">
        <f>TRIM(Table_Query_from_Targusprod[[#This Row],[ModelNum]])</f>
        <v>CN600</v>
      </c>
      <c r="C532" t="s">
        <v>2431</v>
      </c>
      <c r="D532" t="s">
        <v>482</v>
      </c>
      <c r="E532" t="s">
        <v>1090</v>
      </c>
      <c r="F532">
        <v>140</v>
      </c>
    </row>
    <row r="533" spans="1:6" x14ac:dyDescent="0.25">
      <c r="A533" t="s">
        <v>1287</v>
      </c>
      <c r="B533" t="str">
        <f>TRIM(Table_Query_from_Targusprod[[#This Row],[ModelNum]])</f>
        <v>CN600</v>
      </c>
      <c r="C533" t="s">
        <v>2027</v>
      </c>
      <c r="D533" t="s">
        <v>482</v>
      </c>
      <c r="E533" t="s">
        <v>1086</v>
      </c>
      <c r="F533">
        <v>140</v>
      </c>
    </row>
    <row r="534" spans="1:6" x14ac:dyDescent="0.25">
      <c r="A534" t="s">
        <v>1552</v>
      </c>
      <c r="B534" t="str">
        <f>TRIM(Table_Query_from_Targusprod[[#This Row],[ModelNum]])</f>
        <v>CN515EU</v>
      </c>
      <c r="C534" t="s">
        <v>481</v>
      </c>
      <c r="D534" t="s">
        <v>480</v>
      </c>
      <c r="E534" t="s">
        <v>1087</v>
      </c>
      <c r="F534">
        <v>140</v>
      </c>
    </row>
    <row r="535" spans="1:6" x14ac:dyDescent="0.25">
      <c r="A535" t="s">
        <v>1552</v>
      </c>
      <c r="B535" t="str">
        <f>TRIM(Table_Query_from_Targusprod[[#This Row],[ModelNum]])</f>
        <v>CN515EU</v>
      </c>
      <c r="C535" t="s">
        <v>479</v>
      </c>
      <c r="D535" t="s">
        <v>480</v>
      </c>
      <c r="E535" t="s">
        <v>1087</v>
      </c>
      <c r="F535">
        <v>140</v>
      </c>
    </row>
    <row r="536" spans="1:6" x14ac:dyDescent="0.25">
      <c r="A536" t="s">
        <v>1555</v>
      </c>
      <c r="B536" t="str">
        <f>TRIM(Table_Query_from_Targusprod[[#This Row],[ModelNum]])</f>
        <v>CN418EU</v>
      </c>
      <c r="C536" t="s">
        <v>2432</v>
      </c>
      <c r="D536" t="s">
        <v>2235</v>
      </c>
      <c r="E536" t="s">
        <v>1086</v>
      </c>
      <c r="F536">
        <v>140</v>
      </c>
    </row>
    <row r="537" spans="1:6" x14ac:dyDescent="0.25">
      <c r="A537" t="s">
        <v>1555</v>
      </c>
      <c r="B537" t="str">
        <f>TRIM(Table_Query_from_Targusprod[[#This Row],[ModelNum]])</f>
        <v>CN418EU</v>
      </c>
      <c r="C537" t="s">
        <v>478</v>
      </c>
      <c r="D537" t="s">
        <v>2235</v>
      </c>
      <c r="E537" t="s">
        <v>1090</v>
      </c>
      <c r="F537">
        <v>140</v>
      </c>
    </row>
    <row r="538" spans="1:6" x14ac:dyDescent="0.25">
      <c r="A538" t="s">
        <v>1554</v>
      </c>
      <c r="B538" t="str">
        <f>TRIM(Table_Query_from_Targusprod[[#This Row],[ModelNum]])</f>
        <v>CN415EU</v>
      </c>
      <c r="C538" t="s">
        <v>2433</v>
      </c>
      <c r="D538" t="s">
        <v>475</v>
      </c>
      <c r="E538" t="s">
        <v>1086</v>
      </c>
      <c r="F538">
        <v>140</v>
      </c>
    </row>
    <row r="539" spans="1:6" x14ac:dyDescent="0.25">
      <c r="A539" t="s">
        <v>1554</v>
      </c>
      <c r="B539" t="str">
        <f>TRIM(Table_Query_from_Targusprod[[#This Row],[ModelNum]])</f>
        <v>CN415EU</v>
      </c>
      <c r="C539" t="s">
        <v>2236</v>
      </c>
      <c r="D539" t="s">
        <v>475</v>
      </c>
      <c r="E539" t="s">
        <v>1087</v>
      </c>
      <c r="F539">
        <v>140</v>
      </c>
    </row>
    <row r="540" spans="1:6" x14ac:dyDescent="0.25">
      <c r="A540" t="s">
        <v>1554</v>
      </c>
      <c r="B540" t="str">
        <f>TRIM(Table_Query_from_Targusprod[[#This Row],[ModelNum]])</f>
        <v>CN415EU</v>
      </c>
      <c r="C540" t="s">
        <v>477</v>
      </c>
      <c r="D540" t="s">
        <v>475</v>
      </c>
      <c r="E540" t="s">
        <v>1090</v>
      </c>
      <c r="F540">
        <v>140</v>
      </c>
    </row>
    <row r="541" spans="1:6" x14ac:dyDescent="0.25">
      <c r="A541" t="s">
        <v>1553</v>
      </c>
      <c r="B541" t="str">
        <f>TRIM(Table_Query_from_Targusprod[[#This Row],[ModelNum]])</f>
        <v>CN414EU</v>
      </c>
      <c r="C541" t="s">
        <v>2237</v>
      </c>
      <c r="D541" t="s">
        <v>2238</v>
      </c>
      <c r="E541" t="s">
        <v>1086</v>
      </c>
      <c r="F541">
        <v>140</v>
      </c>
    </row>
    <row r="542" spans="1:6" x14ac:dyDescent="0.25">
      <c r="A542" t="s">
        <v>1553</v>
      </c>
      <c r="B542" t="str">
        <f>TRIM(Table_Query_from_Targusprod[[#This Row],[ModelNum]])</f>
        <v>CN414EU</v>
      </c>
      <c r="C542" t="s">
        <v>476</v>
      </c>
      <c r="D542" t="s">
        <v>2238</v>
      </c>
      <c r="E542" t="s">
        <v>1087</v>
      </c>
      <c r="F542">
        <v>140</v>
      </c>
    </row>
    <row r="543" spans="1:6" x14ac:dyDescent="0.25">
      <c r="A543" t="s">
        <v>1286</v>
      </c>
      <c r="B543" t="str">
        <f>TRIM(Table_Query_from_Targusprod[[#This Row],[ModelNum]])</f>
        <v>CN31</v>
      </c>
      <c r="C543" t="s">
        <v>2239</v>
      </c>
      <c r="D543" t="s">
        <v>475</v>
      </c>
      <c r="E543" t="s">
        <v>1086</v>
      </c>
      <c r="F543">
        <v>140</v>
      </c>
    </row>
    <row r="544" spans="1:6" x14ac:dyDescent="0.25">
      <c r="A544" t="s">
        <v>1286</v>
      </c>
      <c r="B544" t="str">
        <f>TRIM(Table_Query_from_Targusprod[[#This Row],[ModelNum]])</f>
        <v>CN31</v>
      </c>
      <c r="C544" t="s">
        <v>2028</v>
      </c>
      <c r="D544" t="s">
        <v>475</v>
      </c>
      <c r="E544" t="s">
        <v>1087</v>
      </c>
      <c r="F544">
        <v>140</v>
      </c>
    </row>
    <row r="545" spans="1:6" x14ac:dyDescent="0.25">
      <c r="A545" t="s">
        <v>1551</v>
      </c>
      <c r="B545" t="str">
        <f>TRIM(Table_Query_from_Targusprod[[#This Row],[ModelNum]])</f>
        <v>CN313</v>
      </c>
      <c r="C545" t="s">
        <v>2240</v>
      </c>
      <c r="D545" t="s">
        <v>474</v>
      </c>
      <c r="E545" t="s">
        <v>1086</v>
      </c>
      <c r="F545">
        <v>140</v>
      </c>
    </row>
    <row r="546" spans="1:6" x14ac:dyDescent="0.25">
      <c r="A546" t="s">
        <v>1551</v>
      </c>
      <c r="B546" t="str">
        <f>TRIM(Table_Query_from_Targusprod[[#This Row],[ModelNum]])</f>
        <v>CN313</v>
      </c>
      <c r="C546" t="s">
        <v>2029</v>
      </c>
      <c r="D546" t="s">
        <v>474</v>
      </c>
      <c r="E546" t="s">
        <v>1087</v>
      </c>
      <c r="F546">
        <v>140</v>
      </c>
    </row>
    <row r="547" spans="1:6" x14ac:dyDescent="0.25">
      <c r="A547" t="s">
        <v>1285</v>
      </c>
      <c r="B547" t="str">
        <f>TRIM(Table_Query_from_Targusprod[[#This Row],[ModelNum]])</f>
        <v>CN01</v>
      </c>
      <c r="C547" t="s">
        <v>2434</v>
      </c>
      <c r="D547" t="s">
        <v>473</v>
      </c>
      <c r="E547" t="s">
        <v>1086</v>
      </c>
      <c r="F547">
        <v>140</v>
      </c>
    </row>
    <row r="548" spans="1:6" x14ac:dyDescent="0.25">
      <c r="A548" t="s">
        <v>1285</v>
      </c>
      <c r="B548" t="str">
        <f>TRIM(Table_Query_from_Targusprod[[#This Row],[ModelNum]])</f>
        <v>CN01</v>
      </c>
      <c r="C548" t="s">
        <v>2030</v>
      </c>
      <c r="D548" t="s">
        <v>473</v>
      </c>
      <c r="E548" t="s">
        <v>1090</v>
      </c>
      <c r="F548">
        <v>140</v>
      </c>
    </row>
    <row r="549" spans="1:6" x14ac:dyDescent="0.25">
      <c r="A549" t="s">
        <v>1659</v>
      </c>
      <c r="B549" t="str">
        <f>TRIM(Table_Query_from_Targusprod[[#This Row],[ModelNum]])</f>
        <v>CN01_RC</v>
      </c>
      <c r="C549" t="s">
        <v>471</v>
      </c>
      <c r="D549" t="s">
        <v>472</v>
      </c>
      <c r="E549" t="s">
        <v>1085</v>
      </c>
      <c r="F549">
        <v>140</v>
      </c>
    </row>
    <row r="550" spans="1:6" x14ac:dyDescent="0.25">
      <c r="A550" t="s">
        <v>2031</v>
      </c>
      <c r="B550" t="str">
        <f>TRIM(Table_Query_from_Targusprod[[#This Row],[ModelNum]])</f>
        <v>CARTON_016</v>
      </c>
      <c r="C550" t="s">
        <v>2032</v>
      </c>
      <c r="D550" t="s">
        <v>2033</v>
      </c>
      <c r="E550" t="s">
        <v>1087</v>
      </c>
      <c r="F550">
        <v>140</v>
      </c>
    </row>
    <row r="551" spans="1:6" x14ac:dyDescent="0.25">
      <c r="A551" t="s">
        <v>469</v>
      </c>
      <c r="B551" t="str">
        <f>TRIM(Table_Query_from_Targusprod[[#This Row],[ModelNum]])</f>
        <v>CA9999-VOL.REBAT</v>
      </c>
      <c r="C551" t="s">
        <v>469</v>
      </c>
      <c r="D551" t="s">
        <v>470</v>
      </c>
      <c r="E551" t="s">
        <v>1086</v>
      </c>
      <c r="F551">
        <v>140</v>
      </c>
    </row>
    <row r="552" spans="1:6" x14ac:dyDescent="0.25">
      <c r="A552" t="s">
        <v>1284</v>
      </c>
      <c r="B552" t="str">
        <f>TRIM(Table_Query_from_Targusprod[[#This Row],[ModelNum]])</f>
        <v>CA9999-VIRPT</v>
      </c>
      <c r="C552" t="s">
        <v>467</v>
      </c>
      <c r="D552" t="s">
        <v>468</v>
      </c>
      <c r="E552" t="s">
        <v>1086</v>
      </c>
      <c r="F552">
        <v>140</v>
      </c>
    </row>
    <row r="553" spans="1:6" x14ac:dyDescent="0.25">
      <c r="A553" t="s">
        <v>1283</v>
      </c>
      <c r="B553" t="str">
        <f>TRIM(Table_Query_from_Targusprod[[#This Row],[ModelNum]])</f>
        <v>CA9999-VIRN</v>
      </c>
      <c r="C553" t="s">
        <v>465</v>
      </c>
      <c r="D553" t="s">
        <v>466</v>
      </c>
      <c r="E553" t="s">
        <v>1086</v>
      </c>
      <c r="F553">
        <v>140</v>
      </c>
    </row>
    <row r="554" spans="1:6" x14ac:dyDescent="0.25">
      <c r="A554" t="s">
        <v>1282</v>
      </c>
      <c r="B554" t="str">
        <f>TRIM(Table_Query_from_Targusprod[[#This Row],[ModelNum]])</f>
        <v>CA9999-VIRD</v>
      </c>
      <c r="C554" t="s">
        <v>463</v>
      </c>
      <c r="D554" t="s">
        <v>464</v>
      </c>
      <c r="E554" t="s">
        <v>1086</v>
      </c>
      <c r="F554">
        <v>140</v>
      </c>
    </row>
    <row r="555" spans="1:6" x14ac:dyDescent="0.25">
      <c r="A555" t="s">
        <v>1281</v>
      </c>
      <c r="B555" t="str">
        <f>TRIM(Table_Query_from_Targusprod[[#This Row],[ModelNum]])</f>
        <v>CA9999-SOA</v>
      </c>
      <c r="C555" t="s">
        <v>461</v>
      </c>
      <c r="D555" t="s">
        <v>462</v>
      </c>
      <c r="E555" t="s">
        <v>1086</v>
      </c>
      <c r="F555">
        <v>140</v>
      </c>
    </row>
    <row r="556" spans="1:6" x14ac:dyDescent="0.25">
      <c r="A556" t="s">
        <v>1280</v>
      </c>
      <c r="B556" t="str">
        <f>TRIM(Table_Query_from_Targusprod[[#This Row],[ModelNum]])</f>
        <v>CA9999-SD</v>
      </c>
      <c r="C556" t="s">
        <v>459</v>
      </c>
      <c r="D556" t="s">
        <v>460</v>
      </c>
      <c r="E556" t="s">
        <v>1086</v>
      </c>
      <c r="F556">
        <v>140</v>
      </c>
    </row>
    <row r="557" spans="1:6" x14ac:dyDescent="0.25">
      <c r="A557" t="s">
        <v>457</v>
      </c>
      <c r="B557" t="str">
        <f>TRIM(Table_Query_from_Targusprod[[#This Row],[ModelNum]])</f>
        <v>CA9999-S&amp;DTABLET</v>
      </c>
      <c r="C557" t="s">
        <v>457</v>
      </c>
      <c r="D557" t="s">
        <v>458</v>
      </c>
      <c r="E557" t="s">
        <v>1086</v>
      </c>
      <c r="F557">
        <v>140</v>
      </c>
    </row>
    <row r="558" spans="1:6" x14ac:dyDescent="0.25">
      <c r="A558" t="s">
        <v>1279</v>
      </c>
      <c r="B558" t="str">
        <f>TRIM(Table_Query_from_Targusprod[[#This Row],[ModelNum]])</f>
        <v>CA9999-S&amp;DPHONE</v>
      </c>
      <c r="C558" t="s">
        <v>455</v>
      </c>
      <c r="D558" t="s">
        <v>456</v>
      </c>
      <c r="E558" t="s">
        <v>1086</v>
      </c>
      <c r="F558">
        <v>140</v>
      </c>
    </row>
    <row r="559" spans="1:6" x14ac:dyDescent="0.25">
      <c r="A559" t="s">
        <v>453</v>
      </c>
      <c r="B559" t="str">
        <f>TRIM(Table_Query_from_Targusprod[[#This Row],[ModelNum]])</f>
        <v>CA9999-S&amp;DLAPTOP</v>
      </c>
      <c r="C559" t="s">
        <v>453</v>
      </c>
      <c r="D559" t="s">
        <v>454</v>
      </c>
      <c r="E559" t="s">
        <v>1086</v>
      </c>
      <c r="F559">
        <v>140</v>
      </c>
    </row>
    <row r="560" spans="1:6" x14ac:dyDescent="0.25">
      <c r="A560" t="s">
        <v>451</v>
      </c>
      <c r="B560" t="str">
        <f>TRIM(Table_Query_from_Targusprod[[#This Row],[ModelNum]])</f>
        <v>CA9999-S&amp;DACCESS</v>
      </c>
      <c r="C560" t="s">
        <v>451</v>
      </c>
      <c r="D560" t="s">
        <v>452</v>
      </c>
      <c r="E560" t="s">
        <v>1086</v>
      </c>
      <c r="F560">
        <v>140</v>
      </c>
    </row>
    <row r="561" spans="1:6" x14ac:dyDescent="0.25">
      <c r="A561" t="s">
        <v>1278</v>
      </c>
      <c r="B561" t="str">
        <f>TRIM(Table_Query_from_Targusprod[[#This Row],[ModelNum]])</f>
        <v>CA9999-S&amp;D</v>
      </c>
      <c r="C561" t="s">
        <v>449</v>
      </c>
      <c r="D561" t="s">
        <v>450</v>
      </c>
      <c r="E561" t="s">
        <v>1086</v>
      </c>
      <c r="F561">
        <v>140</v>
      </c>
    </row>
    <row r="562" spans="1:6" x14ac:dyDescent="0.25">
      <c r="A562" t="s">
        <v>1277</v>
      </c>
      <c r="B562" t="str">
        <f>TRIM(Table_Query_from_Targusprod[[#This Row],[ModelNum]])</f>
        <v>CA9999-RW</v>
      </c>
      <c r="C562" t="s">
        <v>447</v>
      </c>
      <c r="D562" t="s">
        <v>448</v>
      </c>
      <c r="E562" t="s">
        <v>1086</v>
      </c>
      <c r="F562">
        <v>140</v>
      </c>
    </row>
    <row r="563" spans="1:6" x14ac:dyDescent="0.25">
      <c r="A563" t="s">
        <v>1276</v>
      </c>
      <c r="B563" t="str">
        <f>TRIM(Table_Query_from_Targusprod[[#This Row],[ModelNum]])</f>
        <v>CA9999-PPPT</v>
      </c>
      <c r="C563" t="s">
        <v>445</v>
      </c>
      <c r="D563" t="s">
        <v>446</v>
      </c>
      <c r="E563" t="s">
        <v>1086</v>
      </c>
      <c r="F563">
        <v>140</v>
      </c>
    </row>
    <row r="564" spans="1:6" x14ac:dyDescent="0.25">
      <c r="A564" t="s">
        <v>1275</v>
      </c>
      <c r="B564" t="str">
        <f>TRIM(Table_Query_from_Targusprod[[#This Row],[ModelNum]])</f>
        <v>CA9999-PPN</v>
      </c>
      <c r="C564" t="s">
        <v>443</v>
      </c>
      <c r="D564" t="s">
        <v>444</v>
      </c>
      <c r="E564" t="s">
        <v>1086</v>
      </c>
      <c r="F564">
        <v>140</v>
      </c>
    </row>
    <row r="565" spans="1:6" x14ac:dyDescent="0.25">
      <c r="A565" t="s">
        <v>1274</v>
      </c>
      <c r="B565" t="str">
        <f>TRIM(Table_Query_from_Targusprod[[#This Row],[ModelNum]])</f>
        <v>CA9999-PPD</v>
      </c>
      <c r="C565" t="s">
        <v>441</v>
      </c>
      <c r="D565" t="s">
        <v>442</v>
      </c>
      <c r="E565" t="s">
        <v>1086</v>
      </c>
      <c r="F565">
        <v>140</v>
      </c>
    </row>
    <row r="566" spans="1:6" x14ac:dyDescent="0.25">
      <c r="A566" t="s">
        <v>439</v>
      </c>
      <c r="B566" t="str">
        <f>TRIM(Table_Query_from_Targusprod[[#This Row],[ModelNum]])</f>
        <v>CA9999-PPATABLET</v>
      </c>
      <c r="C566" t="s">
        <v>439</v>
      </c>
      <c r="D566" t="s">
        <v>440</v>
      </c>
      <c r="E566" t="s">
        <v>1086</v>
      </c>
      <c r="F566">
        <v>140</v>
      </c>
    </row>
    <row r="567" spans="1:6" x14ac:dyDescent="0.25">
      <c r="A567" t="s">
        <v>1273</v>
      </c>
      <c r="B567" t="str">
        <f>TRIM(Table_Query_from_Targusprod[[#This Row],[ModelNum]])</f>
        <v>CA9999-PPAPHONE</v>
      </c>
      <c r="C567" t="s">
        <v>437</v>
      </c>
      <c r="D567" t="s">
        <v>438</v>
      </c>
      <c r="E567" t="s">
        <v>1086</v>
      </c>
      <c r="F567">
        <v>140</v>
      </c>
    </row>
    <row r="568" spans="1:6" x14ac:dyDescent="0.25">
      <c r="A568" t="s">
        <v>435</v>
      </c>
      <c r="B568" t="str">
        <f>TRIM(Table_Query_from_Targusprod[[#This Row],[ModelNum]])</f>
        <v>CA9999-PPALAPTOP</v>
      </c>
      <c r="C568" t="s">
        <v>435</v>
      </c>
      <c r="D568" t="s">
        <v>436</v>
      </c>
      <c r="E568" t="s">
        <v>1086</v>
      </c>
      <c r="F568">
        <v>140</v>
      </c>
    </row>
    <row r="569" spans="1:6" x14ac:dyDescent="0.25">
      <c r="A569" t="s">
        <v>433</v>
      </c>
      <c r="B569" t="str">
        <f>TRIM(Table_Query_from_Targusprod[[#This Row],[ModelNum]])</f>
        <v>CA9999-PPAACCESS</v>
      </c>
      <c r="C569" t="s">
        <v>433</v>
      </c>
      <c r="D569" t="s">
        <v>434</v>
      </c>
      <c r="E569" t="s">
        <v>1086</v>
      </c>
      <c r="F569">
        <v>140</v>
      </c>
    </row>
    <row r="570" spans="1:6" x14ac:dyDescent="0.25">
      <c r="A570" t="s">
        <v>1272</v>
      </c>
      <c r="B570" t="str">
        <f>TRIM(Table_Query_from_Targusprod[[#This Row],[ModelNum]])</f>
        <v>CA9999-PPA</v>
      </c>
      <c r="C570" t="s">
        <v>431</v>
      </c>
      <c r="D570" t="s">
        <v>432</v>
      </c>
      <c r="E570" t="s">
        <v>1086</v>
      </c>
      <c r="F570">
        <v>140</v>
      </c>
    </row>
    <row r="571" spans="1:6" x14ac:dyDescent="0.25">
      <c r="A571" t="s">
        <v>1271</v>
      </c>
      <c r="B571" t="str">
        <f>TRIM(Table_Query_from_Targusprod[[#This Row],[ModelNum]])</f>
        <v>CA9999-FUNDED</v>
      </c>
      <c r="C571" t="s">
        <v>429</v>
      </c>
      <c r="D571" t="s">
        <v>430</v>
      </c>
      <c r="E571" t="s">
        <v>1086</v>
      </c>
      <c r="F571">
        <v>140</v>
      </c>
    </row>
    <row r="572" spans="1:6" x14ac:dyDescent="0.25">
      <c r="A572" t="s">
        <v>427</v>
      </c>
      <c r="B572" t="str">
        <f>TRIM(Table_Query_from_Targusprod[[#This Row],[ModelNum]])</f>
        <v>CA9999-FREE PROD</v>
      </c>
      <c r="C572" t="s">
        <v>427</v>
      </c>
      <c r="D572" t="s">
        <v>428</v>
      </c>
      <c r="E572" t="s">
        <v>1086</v>
      </c>
      <c r="F572">
        <v>140</v>
      </c>
    </row>
    <row r="573" spans="1:6" x14ac:dyDescent="0.25">
      <c r="A573" t="s">
        <v>1270</v>
      </c>
      <c r="B573" t="str">
        <f>TRIM(Table_Query_from_Targusprod[[#This Row],[ModelNum]])</f>
        <v>CA9999-FP</v>
      </c>
      <c r="C573" t="s">
        <v>425</v>
      </c>
      <c r="D573" t="s">
        <v>426</v>
      </c>
      <c r="E573" t="s">
        <v>1086</v>
      </c>
      <c r="F573">
        <v>140</v>
      </c>
    </row>
    <row r="574" spans="1:6" x14ac:dyDescent="0.25">
      <c r="A574" t="s">
        <v>1269</v>
      </c>
      <c r="B574" t="str">
        <f>TRIM(Table_Query_from_Targusprod[[#This Row],[ModelNum]])</f>
        <v>CA9999-F</v>
      </c>
      <c r="C574" t="s">
        <v>423</v>
      </c>
      <c r="D574" t="s">
        <v>424</v>
      </c>
      <c r="E574" t="s">
        <v>1086</v>
      </c>
      <c r="F574">
        <v>140</v>
      </c>
    </row>
    <row r="575" spans="1:6" x14ac:dyDescent="0.25">
      <c r="A575" t="s">
        <v>1268</v>
      </c>
      <c r="B575" t="str">
        <f>TRIM(Table_Query_from_Targusprod[[#This Row],[ModelNum]])</f>
        <v>CA9999-EOLPT</v>
      </c>
      <c r="C575" t="s">
        <v>421</v>
      </c>
      <c r="D575" t="s">
        <v>422</v>
      </c>
      <c r="E575" t="s">
        <v>1086</v>
      </c>
      <c r="F575">
        <v>140</v>
      </c>
    </row>
    <row r="576" spans="1:6" x14ac:dyDescent="0.25">
      <c r="A576" t="s">
        <v>1267</v>
      </c>
      <c r="B576" t="str">
        <f>TRIM(Table_Query_from_Targusprod[[#This Row],[ModelNum]])</f>
        <v>CA9999-EOLN</v>
      </c>
      <c r="C576" t="s">
        <v>419</v>
      </c>
      <c r="D576" t="s">
        <v>420</v>
      </c>
      <c r="E576" t="s">
        <v>1086</v>
      </c>
      <c r="F576">
        <v>140</v>
      </c>
    </row>
    <row r="577" spans="1:6" x14ac:dyDescent="0.25">
      <c r="A577" t="s">
        <v>1266</v>
      </c>
      <c r="B577" t="str">
        <f>TRIM(Table_Query_from_Targusprod[[#This Row],[ModelNum]])</f>
        <v>CA9999-EOLD</v>
      </c>
      <c r="C577" t="s">
        <v>417</v>
      </c>
      <c r="D577" t="s">
        <v>418</v>
      </c>
      <c r="E577" t="s">
        <v>1086</v>
      </c>
      <c r="F577">
        <v>140</v>
      </c>
    </row>
    <row r="578" spans="1:6" x14ac:dyDescent="0.25">
      <c r="A578" t="s">
        <v>1265</v>
      </c>
      <c r="B578" t="str">
        <f>TRIM(Table_Query_from_Targusprod[[#This Row],[ModelNum]])</f>
        <v>CA9999-DG</v>
      </c>
      <c r="C578" t="s">
        <v>415</v>
      </c>
      <c r="D578" t="s">
        <v>416</v>
      </c>
      <c r="E578" t="s">
        <v>1086</v>
      </c>
      <c r="F578">
        <v>140</v>
      </c>
    </row>
    <row r="579" spans="1:6" x14ac:dyDescent="0.25">
      <c r="A579" t="s">
        <v>1264</v>
      </c>
      <c r="B579" t="str">
        <f>TRIM(Table_Query_from_Targusprod[[#This Row],[ModelNum]])</f>
        <v>CA9999-DC</v>
      </c>
      <c r="C579" t="s">
        <v>413</v>
      </c>
      <c r="D579" t="s">
        <v>414</v>
      </c>
      <c r="E579" t="s">
        <v>1086</v>
      </c>
      <c r="F579">
        <v>140</v>
      </c>
    </row>
    <row r="580" spans="1:6" x14ac:dyDescent="0.25">
      <c r="A580" t="s">
        <v>1263</v>
      </c>
      <c r="B580" t="str">
        <f>TRIM(Table_Query_from_Targusprod[[#This Row],[ModelNum]])</f>
        <v>CA9999-D</v>
      </c>
      <c r="C580" t="s">
        <v>411</v>
      </c>
      <c r="D580" t="s">
        <v>412</v>
      </c>
      <c r="E580" t="s">
        <v>1086</v>
      </c>
      <c r="F580">
        <v>140</v>
      </c>
    </row>
    <row r="581" spans="1:6" x14ac:dyDescent="0.25">
      <c r="A581" t="s">
        <v>1262</v>
      </c>
      <c r="B581" t="str">
        <f>TRIM(Table_Query_from_Targusprod[[#This Row],[ModelNum]])</f>
        <v>CA9999-CUST.DIS</v>
      </c>
      <c r="C581" t="s">
        <v>409</v>
      </c>
      <c r="D581" t="s">
        <v>410</v>
      </c>
      <c r="E581" t="s">
        <v>1086</v>
      </c>
      <c r="F581">
        <v>140</v>
      </c>
    </row>
    <row r="582" spans="1:6" x14ac:dyDescent="0.25">
      <c r="A582" t="s">
        <v>1261</v>
      </c>
      <c r="B582" t="str">
        <f>TRIM(Table_Query_from_Targusprod[[#This Row],[ModelNum]])</f>
        <v>CA9999</v>
      </c>
      <c r="C582" t="s">
        <v>407</v>
      </c>
      <c r="D582" t="s">
        <v>408</v>
      </c>
      <c r="E582" t="s">
        <v>1086</v>
      </c>
      <c r="F582">
        <v>140</v>
      </c>
    </row>
    <row r="583" spans="1:6" x14ac:dyDescent="0.25">
      <c r="A583" t="s">
        <v>1388</v>
      </c>
      <c r="B583" t="str">
        <f>TRIM(Table_Query_from_Targusprod[[#This Row],[ModelNum]])</f>
        <v>F0D3V</v>
      </c>
      <c r="C583" t="s">
        <v>405</v>
      </c>
      <c r="D583" t="s">
        <v>406</v>
      </c>
      <c r="E583" t="s">
        <v>1087</v>
      </c>
      <c r="F583">
        <v>140</v>
      </c>
    </row>
    <row r="584" spans="1:6" x14ac:dyDescent="0.25">
      <c r="A584" t="s">
        <v>2435</v>
      </c>
      <c r="B584" t="str">
        <f>TRIM(Table_Query_from_Targusprod[[#This Row],[ModelNum]])</f>
        <v>BPAC_RAIN17</v>
      </c>
      <c r="C584" t="s">
        <v>2436</v>
      </c>
      <c r="D584" t="s">
        <v>2437</v>
      </c>
      <c r="E584" t="s">
        <v>1085</v>
      </c>
      <c r="F584">
        <v>140</v>
      </c>
    </row>
    <row r="585" spans="1:6" x14ac:dyDescent="0.25">
      <c r="A585" t="s">
        <v>2438</v>
      </c>
      <c r="B585" t="str">
        <f>TRIM(Table_Query_from_Targusprod[[#This Row],[ModelNum]])</f>
        <v>BGL0648</v>
      </c>
      <c r="C585" t="s">
        <v>2439</v>
      </c>
      <c r="D585" t="s">
        <v>2440</v>
      </c>
      <c r="E585" t="s">
        <v>1085</v>
      </c>
      <c r="F585">
        <v>140</v>
      </c>
    </row>
    <row r="586" spans="1:6" x14ac:dyDescent="0.25">
      <c r="A586" t="s">
        <v>1260</v>
      </c>
      <c r="B586" t="str">
        <f>TRIM(Table_Query_from_Targusprod[[#This Row],[ModelNum]])</f>
        <v>BEU3189</v>
      </c>
      <c r="C586" t="s">
        <v>404</v>
      </c>
      <c r="D586" t="s">
        <v>399</v>
      </c>
      <c r="E586" t="s">
        <v>1087</v>
      </c>
      <c r="F586">
        <v>140</v>
      </c>
    </row>
    <row r="587" spans="1:6" x14ac:dyDescent="0.25">
      <c r="A587" t="s">
        <v>1259</v>
      </c>
      <c r="B587" t="str">
        <f>TRIM(Table_Query_from_Targusprod[[#This Row],[ModelNum]])</f>
        <v>BEU3188</v>
      </c>
      <c r="C587" t="s">
        <v>402</v>
      </c>
      <c r="D587" t="s">
        <v>403</v>
      </c>
      <c r="E587" t="s">
        <v>1087</v>
      </c>
      <c r="F587">
        <v>140</v>
      </c>
    </row>
    <row r="588" spans="1:6" x14ac:dyDescent="0.25">
      <c r="A588" t="s">
        <v>1258</v>
      </c>
      <c r="B588" t="str">
        <f>TRIM(Table_Query_from_Targusprod[[#This Row],[ModelNum]])</f>
        <v>BEU3186</v>
      </c>
      <c r="C588" t="s">
        <v>400</v>
      </c>
      <c r="D588" t="s">
        <v>401</v>
      </c>
      <c r="E588" t="s">
        <v>1087</v>
      </c>
      <c r="F588">
        <v>140</v>
      </c>
    </row>
    <row r="589" spans="1:6" x14ac:dyDescent="0.25">
      <c r="A589" t="s">
        <v>2241</v>
      </c>
      <c r="B589" t="str">
        <f>TRIM(Table_Query_from_Targusprod[[#This Row],[ModelNum]])</f>
        <v>BEU0647C</v>
      </c>
      <c r="C589" t="s">
        <v>2242</v>
      </c>
      <c r="D589" t="s">
        <v>2243</v>
      </c>
      <c r="E589" t="s">
        <v>1085</v>
      </c>
      <c r="F589">
        <v>140</v>
      </c>
    </row>
    <row r="590" spans="1:6" x14ac:dyDescent="0.25">
      <c r="A590" t="s">
        <v>2034</v>
      </c>
      <c r="B590" t="str">
        <f>TRIM(Table_Query_from_Targusprod[[#This Row],[ModelNum]])</f>
        <v>BEU0646C</v>
      </c>
      <c r="C590" t="s">
        <v>2035</v>
      </c>
      <c r="D590" t="s">
        <v>2036</v>
      </c>
      <c r="E590" t="s">
        <v>1085</v>
      </c>
      <c r="F590">
        <v>140</v>
      </c>
    </row>
    <row r="591" spans="1:6" x14ac:dyDescent="0.25">
      <c r="A591" t="s">
        <v>2441</v>
      </c>
      <c r="B591" t="str">
        <f>TRIM(Table_Query_from_Targusprod[[#This Row],[ModelNum]])</f>
        <v>BEU0638-01P</v>
      </c>
      <c r="C591" t="s">
        <v>2442</v>
      </c>
      <c r="D591" t="s">
        <v>2443</v>
      </c>
      <c r="E591" t="s">
        <v>1087</v>
      </c>
      <c r="F591">
        <v>140</v>
      </c>
    </row>
    <row r="592" spans="1:6" x14ac:dyDescent="0.25">
      <c r="A592" t="s">
        <v>2444</v>
      </c>
      <c r="B592" t="str">
        <f>TRIM(Table_Query_from_Targusprod[[#This Row],[ModelNum]])</f>
        <v>AWV1292EUZ</v>
      </c>
      <c r="C592" t="s">
        <v>2037</v>
      </c>
      <c r="D592" t="s">
        <v>2038</v>
      </c>
      <c r="E592" t="s">
        <v>1088</v>
      </c>
      <c r="F592">
        <v>140</v>
      </c>
    </row>
    <row r="593" spans="1:6" x14ac:dyDescent="0.25">
      <c r="A593" t="s">
        <v>2445</v>
      </c>
      <c r="B593" t="str">
        <f>TRIM(Table_Query_from_Targusprod[[#This Row],[ModelNum]])</f>
        <v>AWV1291EUZ</v>
      </c>
      <c r="C593" t="s">
        <v>2039</v>
      </c>
      <c r="D593" t="s">
        <v>2040</v>
      </c>
      <c r="E593" t="s">
        <v>1088</v>
      </c>
      <c r="F593">
        <v>140</v>
      </c>
    </row>
    <row r="594" spans="1:6" x14ac:dyDescent="0.25">
      <c r="A594" t="s">
        <v>2446</v>
      </c>
      <c r="B594" t="str">
        <f>TRIM(Table_Query_from_Targusprod[[#This Row],[ModelNum]])</f>
        <v>AWV1281US</v>
      </c>
      <c r="C594" t="s">
        <v>2041</v>
      </c>
      <c r="D594" t="s">
        <v>2042</v>
      </c>
      <c r="E594" t="s">
        <v>1085</v>
      </c>
      <c r="F594">
        <v>140</v>
      </c>
    </row>
    <row r="595" spans="1:6" x14ac:dyDescent="0.25">
      <c r="A595" t="s">
        <v>2244</v>
      </c>
      <c r="B595" t="str">
        <f>TRIM(Table_Query_from_Targusprod[[#This Row],[ModelNum]])</f>
        <v>AWV1280</v>
      </c>
      <c r="C595" t="s">
        <v>2245</v>
      </c>
      <c r="D595" t="s">
        <v>1901</v>
      </c>
      <c r="E595" t="s">
        <v>1088</v>
      </c>
      <c r="F595">
        <v>140</v>
      </c>
    </row>
    <row r="596" spans="1:6" x14ac:dyDescent="0.25">
      <c r="A596" t="s">
        <v>1448</v>
      </c>
      <c r="B596" t="str">
        <f>TRIM(Table_Query_from_Targusprod[[#This Row],[ModelNum]])</f>
        <v>AWV1268EU</v>
      </c>
      <c r="C596" t="s">
        <v>398</v>
      </c>
      <c r="D596" t="s">
        <v>397</v>
      </c>
      <c r="E596" t="s">
        <v>1085</v>
      </c>
      <c r="F596">
        <v>140</v>
      </c>
    </row>
    <row r="597" spans="1:6" x14ac:dyDescent="0.25">
      <c r="A597" t="s">
        <v>1447</v>
      </c>
      <c r="B597" t="str">
        <f>TRIM(Table_Query_from_Targusprod[[#This Row],[ModelNum]])</f>
        <v>AWV1252EU</v>
      </c>
      <c r="C597" t="s">
        <v>396</v>
      </c>
      <c r="D597" t="s">
        <v>1720</v>
      </c>
      <c r="E597" t="s">
        <v>1086</v>
      </c>
      <c r="F597">
        <v>140</v>
      </c>
    </row>
    <row r="598" spans="1:6" x14ac:dyDescent="0.25">
      <c r="A598" t="s">
        <v>1479</v>
      </c>
      <c r="B598" t="str">
        <f>TRIM(Table_Query_from_Targusprod[[#This Row],[ModelNum]])</f>
        <v>AWE81EU</v>
      </c>
      <c r="C598" t="s">
        <v>394</v>
      </c>
      <c r="D598" t="s">
        <v>395</v>
      </c>
      <c r="E598" t="s">
        <v>1086</v>
      </c>
      <c r="F598">
        <v>140</v>
      </c>
    </row>
    <row r="599" spans="1:6" x14ac:dyDescent="0.25">
      <c r="A599" t="s">
        <v>1480</v>
      </c>
      <c r="B599" t="str">
        <f>TRIM(Table_Query_from_Targusprod[[#This Row],[ModelNum]])</f>
        <v>AWE8001EU</v>
      </c>
      <c r="C599" t="s">
        <v>392</v>
      </c>
      <c r="D599" t="s">
        <v>393</v>
      </c>
      <c r="E599" t="s">
        <v>1086</v>
      </c>
      <c r="F599">
        <v>140</v>
      </c>
    </row>
    <row r="600" spans="1:6" x14ac:dyDescent="0.25">
      <c r="A600" t="s">
        <v>1472</v>
      </c>
      <c r="B600" t="str">
        <f>TRIM(Table_Query_from_Targusprod[[#This Row],[ModelNum]])</f>
        <v>AWE79EU</v>
      </c>
      <c r="C600" t="s">
        <v>391</v>
      </c>
      <c r="D600" t="s">
        <v>390</v>
      </c>
      <c r="E600" t="s">
        <v>1085</v>
      </c>
      <c r="F600">
        <v>140</v>
      </c>
    </row>
    <row r="601" spans="1:6" x14ac:dyDescent="0.25">
      <c r="A601" t="s">
        <v>1463</v>
      </c>
      <c r="B601" t="str">
        <f>TRIM(Table_Query_from_Targusprod[[#This Row],[ModelNum]])</f>
        <v>AWE77EU</v>
      </c>
      <c r="C601" t="s">
        <v>388</v>
      </c>
      <c r="D601" t="s">
        <v>389</v>
      </c>
      <c r="E601" t="s">
        <v>1086</v>
      </c>
      <c r="F601">
        <v>140</v>
      </c>
    </row>
    <row r="602" spans="1:6" x14ac:dyDescent="0.25">
      <c r="A602" t="s">
        <v>1464</v>
      </c>
      <c r="B602" t="str">
        <f>TRIM(Table_Query_from_Targusprod[[#This Row],[ModelNum]])</f>
        <v>AWE69EU</v>
      </c>
      <c r="C602" t="s">
        <v>386</v>
      </c>
      <c r="D602" t="s">
        <v>387</v>
      </c>
      <c r="E602" t="s">
        <v>1086</v>
      </c>
      <c r="F602">
        <v>140</v>
      </c>
    </row>
    <row r="603" spans="1:6" x14ac:dyDescent="0.25">
      <c r="A603" t="s">
        <v>1380</v>
      </c>
      <c r="B603" t="str">
        <f>TRIM(Table_Query_from_Targusprod[[#This Row],[ModelNum]])</f>
        <v>AWE65EU</v>
      </c>
      <c r="C603" t="s">
        <v>385</v>
      </c>
      <c r="D603" t="s">
        <v>384</v>
      </c>
      <c r="E603" t="s">
        <v>1086</v>
      </c>
      <c r="F603">
        <v>140</v>
      </c>
    </row>
    <row r="604" spans="1:6" x14ac:dyDescent="0.25">
      <c r="A604" t="s">
        <v>1257</v>
      </c>
      <c r="B604" t="str">
        <f>TRIM(Table_Query_from_Targusprod[[#This Row],[ModelNum]])</f>
        <v>AWE55EU</v>
      </c>
      <c r="C604" t="s">
        <v>383</v>
      </c>
      <c r="D604" t="s">
        <v>382</v>
      </c>
      <c r="E604" t="s">
        <v>1086</v>
      </c>
      <c r="F604">
        <v>140</v>
      </c>
    </row>
    <row r="605" spans="1:6" x14ac:dyDescent="0.25">
      <c r="A605" t="s">
        <v>1407</v>
      </c>
      <c r="B605" t="str">
        <f>TRIM(Table_Query_from_Targusprod[[#This Row],[ModelNum]])</f>
        <v>AWE05EU</v>
      </c>
      <c r="C605" t="s">
        <v>380</v>
      </c>
      <c r="D605" t="s">
        <v>381</v>
      </c>
      <c r="E605" t="s">
        <v>1086</v>
      </c>
      <c r="F605">
        <v>140</v>
      </c>
    </row>
    <row r="606" spans="1:6" x14ac:dyDescent="0.25">
      <c r="A606" t="s">
        <v>1408</v>
      </c>
      <c r="B606" t="str">
        <f>TRIM(Table_Query_from_Targusprod[[#This Row],[ModelNum]])</f>
        <v>AWE04EU</v>
      </c>
      <c r="C606" t="s">
        <v>378</v>
      </c>
      <c r="D606" t="s">
        <v>379</v>
      </c>
      <c r="E606" t="s">
        <v>1086</v>
      </c>
      <c r="F606">
        <v>140</v>
      </c>
    </row>
    <row r="607" spans="1:6" x14ac:dyDescent="0.25">
      <c r="A607" t="s">
        <v>2547</v>
      </c>
      <c r="B607" t="str">
        <f>TRIM(Table_Query_from_Targusprod[[#This Row],[ModelNum]])</f>
        <v>AST036USZ</v>
      </c>
      <c r="C607" t="s">
        <v>2548</v>
      </c>
      <c r="D607" t="s">
        <v>2549</v>
      </c>
      <c r="E607" t="s">
        <v>1085</v>
      </c>
      <c r="F607">
        <v>140</v>
      </c>
    </row>
    <row r="608" spans="1:6" x14ac:dyDescent="0.25">
      <c r="A608" t="s">
        <v>2550</v>
      </c>
      <c r="B608" t="str">
        <f>TRIM(Table_Query_from_Targusprod[[#This Row],[ModelNum]])</f>
        <v>AST035USZ</v>
      </c>
      <c r="C608" t="s">
        <v>2551</v>
      </c>
      <c r="D608" t="s">
        <v>2552</v>
      </c>
      <c r="E608" t="s">
        <v>1085</v>
      </c>
      <c r="F608">
        <v>140</v>
      </c>
    </row>
    <row r="609" spans="1:6" x14ac:dyDescent="0.25">
      <c r="A609" t="s">
        <v>1513</v>
      </c>
      <c r="B609" t="str">
        <f>TRIM(Table_Query_from_Targusprod[[#This Row],[ModelNum]])</f>
        <v>AST025EUZ</v>
      </c>
      <c r="C609" t="s">
        <v>376</v>
      </c>
      <c r="D609" t="s">
        <v>377</v>
      </c>
      <c r="E609" t="s">
        <v>1086</v>
      </c>
      <c r="F609">
        <v>140</v>
      </c>
    </row>
    <row r="610" spans="1:6" x14ac:dyDescent="0.25">
      <c r="A610" t="s">
        <v>1414</v>
      </c>
      <c r="B610" t="str">
        <f>TRIM(Table_Query_from_Targusprod[[#This Row],[ModelNum]])</f>
        <v>AST012EUZ</v>
      </c>
      <c r="C610" t="s">
        <v>2043</v>
      </c>
      <c r="D610" t="s">
        <v>375</v>
      </c>
      <c r="E610" t="s">
        <v>1085</v>
      </c>
      <c r="F610">
        <v>140</v>
      </c>
    </row>
    <row r="611" spans="1:6" x14ac:dyDescent="0.25">
      <c r="A611" t="s">
        <v>1413</v>
      </c>
      <c r="B611" t="str">
        <f>TRIM(Table_Query_from_Targusprod[[#This Row],[ModelNum]])</f>
        <v>AST009EUZ</v>
      </c>
      <c r="C611" t="s">
        <v>2044</v>
      </c>
      <c r="D611" t="s">
        <v>374</v>
      </c>
      <c r="E611" t="s">
        <v>1085</v>
      </c>
      <c r="F611">
        <v>140</v>
      </c>
    </row>
    <row r="612" spans="1:6" x14ac:dyDescent="0.25">
      <c r="A612" t="s">
        <v>1412</v>
      </c>
      <c r="B612" t="str">
        <f>TRIM(Table_Query_from_Targusprod[[#This Row],[ModelNum]])</f>
        <v>AST004EUZ</v>
      </c>
      <c r="C612" t="s">
        <v>2045</v>
      </c>
      <c r="D612" t="s">
        <v>373</v>
      </c>
      <c r="E612" t="s">
        <v>1085</v>
      </c>
      <c r="F612">
        <v>140</v>
      </c>
    </row>
    <row r="613" spans="1:6" x14ac:dyDescent="0.25">
      <c r="A613" t="s">
        <v>1411</v>
      </c>
      <c r="B613" t="str">
        <f>TRIM(Table_Query_from_Targusprod[[#This Row],[ModelNum]])</f>
        <v>AST002EUZ</v>
      </c>
      <c r="C613" t="s">
        <v>2046</v>
      </c>
      <c r="D613" t="s">
        <v>372</v>
      </c>
      <c r="E613" t="s">
        <v>1085</v>
      </c>
      <c r="F613">
        <v>140</v>
      </c>
    </row>
    <row r="614" spans="1:6" x14ac:dyDescent="0.25">
      <c r="A614" t="s">
        <v>2447</v>
      </c>
      <c r="B614" t="str">
        <f>TRIM(Table_Query_from_Targusprod[[#This Row],[ModelNum]])</f>
        <v>ASP66GLX-S</v>
      </c>
      <c r="C614" t="s">
        <v>2448</v>
      </c>
      <c r="D614" t="s">
        <v>2553</v>
      </c>
      <c r="E614" t="s">
        <v>1088</v>
      </c>
      <c r="F614">
        <v>140</v>
      </c>
    </row>
    <row r="615" spans="1:6" x14ac:dyDescent="0.25">
      <c r="A615" t="s">
        <v>2449</v>
      </c>
      <c r="B615" t="str">
        <f>TRIM(Table_Query_from_Targusprod[[#This Row],[ModelNum]])</f>
        <v>ASP66GLX-25S</v>
      </c>
      <c r="C615" t="s">
        <v>2450</v>
      </c>
      <c r="D615" t="s">
        <v>2451</v>
      </c>
      <c r="E615" t="s">
        <v>1088</v>
      </c>
      <c r="F615">
        <v>140</v>
      </c>
    </row>
    <row r="616" spans="1:6" x14ac:dyDescent="0.25">
      <c r="A616" t="s">
        <v>2452</v>
      </c>
      <c r="B616" t="str">
        <f>TRIM(Table_Query_from_Targusprod[[#This Row],[ModelNum]])</f>
        <v>ASP65GLX</v>
      </c>
      <c r="C616" t="s">
        <v>2453</v>
      </c>
      <c r="D616" t="s">
        <v>2554</v>
      </c>
      <c r="E616" t="s">
        <v>1088</v>
      </c>
      <c r="F616">
        <v>140</v>
      </c>
    </row>
    <row r="617" spans="1:6" x14ac:dyDescent="0.25">
      <c r="A617" t="s">
        <v>1795</v>
      </c>
      <c r="B617" t="str">
        <f>TRIM(Table_Query_from_Targusprod[[#This Row],[ModelNum]])</f>
        <v>ASP64MKEUX</v>
      </c>
      <c r="C617" t="s">
        <v>1796</v>
      </c>
      <c r="D617" t="s">
        <v>1797</v>
      </c>
      <c r="E617" t="s">
        <v>1085</v>
      </c>
      <c r="F617">
        <v>140</v>
      </c>
    </row>
    <row r="618" spans="1:6" x14ac:dyDescent="0.25">
      <c r="A618" t="s">
        <v>1505</v>
      </c>
      <c r="B618" t="str">
        <f>TRIM(Table_Query_from_Targusprod[[#This Row],[ModelNum]])</f>
        <v>ASP62EU</v>
      </c>
      <c r="C618" t="s">
        <v>370</v>
      </c>
      <c r="D618" t="s">
        <v>371</v>
      </c>
      <c r="E618" t="s">
        <v>1085</v>
      </c>
      <c r="F618">
        <v>140</v>
      </c>
    </row>
    <row r="619" spans="1:6" x14ac:dyDescent="0.25">
      <c r="A619" t="s">
        <v>1504</v>
      </c>
      <c r="B619" t="str">
        <f>TRIM(Table_Query_from_Targusprod[[#This Row],[ModelNum]])</f>
        <v>ASP57MKEUX-25</v>
      </c>
      <c r="C619" t="s">
        <v>369</v>
      </c>
      <c r="D619" t="s">
        <v>2555</v>
      </c>
      <c r="E619" t="s">
        <v>1085</v>
      </c>
      <c r="F619">
        <v>140</v>
      </c>
    </row>
    <row r="620" spans="1:6" x14ac:dyDescent="0.25">
      <c r="A620" t="s">
        <v>1442</v>
      </c>
      <c r="B620" t="str">
        <f>TRIM(Table_Query_from_Targusprod[[#This Row],[ModelNum]])</f>
        <v>ASP4925MKEUX</v>
      </c>
      <c r="C620" t="s">
        <v>368</v>
      </c>
      <c r="D620" t="s">
        <v>2556</v>
      </c>
      <c r="E620" t="s">
        <v>1086</v>
      </c>
      <c r="F620">
        <v>140</v>
      </c>
    </row>
    <row r="621" spans="1:6" x14ac:dyDescent="0.25">
      <c r="A621" t="s">
        <v>1441</v>
      </c>
      <c r="B621" t="str">
        <f>TRIM(Table_Query_from_Targusprod[[#This Row],[ModelNum]])</f>
        <v>ASP48EU</v>
      </c>
      <c r="C621" t="s">
        <v>367</v>
      </c>
      <c r="D621" t="s">
        <v>2557</v>
      </c>
      <c r="E621" t="s">
        <v>1086</v>
      </c>
      <c r="F621">
        <v>140</v>
      </c>
    </row>
    <row r="622" spans="1:6" x14ac:dyDescent="0.25">
      <c r="A622" t="s">
        <v>1506</v>
      </c>
      <c r="B622" t="str">
        <f>TRIM(Table_Query_from_Targusprod[[#This Row],[ModelNum]])</f>
        <v>ASP01EU</v>
      </c>
      <c r="C622" t="s">
        <v>365</v>
      </c>
      <c r="D622" t="s">
        <v>366</v>
      </c>
      <c r="E622" t="s">
        <v>1085</v>
      </c>
      <c r="F622">
        <v>140</v>
      </c>
    </row>
    <row r="623" spans="1:6" x14ac:dyDescent="0.25">
      <c r="A623" t="s">
        <v>2454</v>
      </c>
      <c r="B623" t="str">
        <f>TRIM(Table_Query_from_Targusprod[[#This Row],[ModelNum]])</f>
        <v>ASM154MBP6GL</v>
      </c>
      <c r="C623" t="s">
        <v>2455</v>
      </c>
      <c r="D623" t="s">
        <v>2456</v>
      </c>
      <c r="E623" t="s">
        <v>1088</v>
      </c>
      <c r="F623">
        <v>140</v>
      </c>
    </row>
    <row r="624" spans="1:6" x14ac:dyDescent="0.25">
      <c r="A624" t="s">
        <v>2457</v>
      </c>
      <c r="B624" t="str">
        <f>TRIM(Table_Query_from_Targusprod[[#This Row],[ModelNum]])</f>
        <v>ASM154MBGL</v>
      </c>
      <c r="C624" t="s">
        <v>2458</v>
      </c>
      <c r="D624" t="s">
        <v>2459</v>
      </c>
      <c r="E624" t="s">
        <v>1088</v>
      </c>
      <c r="F624">
        <v>140</v>
      </c>
    </row>
    <row r="625" spans="1:6" x14ac:dyDescent="0.25">
      <c r="A625" t="s">
        <v>2460</v>
      </c>
      <c r="B625" t="str">
        <f>TRIM(Table_Query_from_Targusprod[[#This Row],[ModelNum]])</f>
        <v>ASM133MBP6GL</v>
      </c>
      <c r="C625" t="s">
        <v>2461</v>
      </c>
      <c r="D625" t="s">
        <v>2462</v>
      </c>
      <c r="E625" t="s">
        <v>1088</v>
      </c>
      <c r="F625">
        <v>140</v>
      </c>
    </row>
    <row r="626" spans="1:6" x14ac:dyDescent="0.25">
      <c r="A626" t="s">
        <v>2463</v>
      </c>
      <c r="B626" t="str">
        <f>TRIM(Table_Query_from_Targusprod[[#This Row],[ModelNum]])</f>
        <v>ASM133MBGL</v>
      </c>
      <c r="C626" t="s">
        <v>2464</v>
      </c>
      <c r="D626" t="s">
        <v>2465</v>
      </c>
      <c r="E626" t="s">
        <v>1088</v>
      </c>
      <c r="F626">
        <v>140</v>
      </c>
    </row>
    <row r="627" spans="1:6" x14ac:dyDescent="0.25">
      <c r="A627" t="s">
        <v>2466</v>
      </c>
      <c r="B627" t="str">
        <f>TRIM(Table_Query_from_Targusprod[[#This Row],[ModelNum]])</f>
        <v>ASM12MBGL</v>
      </c>
      <c r="C627" t="s">
        <v>2467</v>
      </c>
      <c r="D627" t="s">
        <v>2468</v>
      </c>
      <c r="E627" t="s">
        <v>1088</v>
      </c>
      <c r="F627">
        <v>140</v>
      </c>
    </row>
    <row r="628" spans="1:6" x14ac:dyDescent="0.25">
      <c r="A628" t="s">
        <v>2469</v>
      </c>
      <c r="B628" t="str">
        <f>TRIM(Table_Query_from_Targusprod[[#This Row],[ModelNum]])</f>
        <v>ASK48MKUSX-2-65</v>
      </c>
      <c r="C628" t="s">
        <v>2470</v>
      </c>
      <c r="D628" t="s">
        <v>2471</v>
      </c>
      <c r="E628" t="s">
        <v>1087</v>
      </c>
      <c r="F628">
        <v>140</v>
      </c>
    </row>
    <row r="629" spans="1:6" x14ac:dyDescent="0.25">
      <c r="A629" t="s">
        <v>1440</v>
      </c>
      <c r="B629" t="str">
        <f>TRIM(Table_Query_from_Targusprod[[#This Row],[ModelNum]])</f>
        <v>ASF27W9EU</v>
      </c>
      <c r="C629" t="s">
        <v>1798</v>
      </c>
      <c r="D629" t="s">
        <v>364</v>
      </c>
      <c r="E629" t="s">
        <v>1086</v>
      </c>
      <c r="F629">
        <v>140</v>
      </c>
    </row>
    <row r="630" spans="1:6" x14ac:dyDescent="0.25">
      <c r="A630" t="s">
        <v>1440</v>
      </c>
      <c r="B630" t="str">
        <f>TRIM(Table_Query_from_Targusprod[[#This Row],[ModelNum]])</f>
        <v>ASF27W9EU</v>
      </c>
      <c r="C630" t="s">
        <v>2472</v>
      </c>
      <c r="D630" t="s">
        <v>364</v>
      </c>
      <c r="E630" t="s">
        <v>1087</v>
      </c>
      <c r="F630">
        <v>140</v>
      </c>
    </row>
    <row r="631" spans="1:6" x14ac:dyDescent="0.25">
      <c r="A631" t="s">
        <v>1439</v>
      </c>
      <c r="B631" t="str">
        <f>TRIM(Table_Query_from_Targusprod[[#This Row],[ModelNum]])</f>
        <v>ASF24WEU</v>
      </c>
      <c r="C631" t="s">
        <v>1799</v>
      </c>
      <c r="D631" t="s">
        <v>363</v>
      </c>
      <c r="E631" t="s">
        <v>1086</v>
      </c>
      <c r="F631">
        <v>140</v>
      </c>
    </row>
    <row r="632" spans="1:6" x14ac:dyDescent="0.25">
      <c r="A632" t="s">
        <v>1438</v>
      </c>
      <c r="B632" t="str">
        <f>TRIM(Table_Query_from_Targusprod[[#This Row],[ModelNum]])</f>
        <v>ASF24W9EU</v>
      </c>
      <c r="C632" t="s">
        <v>1800</v>
      </c>
      <c r="D632" t="s">
        <v>362</v>
      </c>
      <c r="E632" t="s">
        <v>1086</v>
      </c>
      <c r="F632">
        <v>140</v>
      </c>
    </row>
    <row r="633" spans="1:6" x14ac:dyDescent="0.25">
      <c r="A633" t="s">
        <v>1437</v>
      </c>
      <c r="B633" t="str">
        <f>TRIM(Table_Query_from_Targusprod[[#This Row],[ModelNum]])</f>
        <v>ASF23W9EU</v>
      </c>
      <c r="C633" t="s">
        <v>1801</v>
      </c>
      <c r="D633" t="s">
        <v>361</v>
      </c>
      <c r="E633" t="s">
        <v>1086</v>
      </c>
      <c r="F633">
        <v>140</v>
      </c>
    </row>
    <row r="634" spans="1:6" x14ac:dyDescent="0.25">
      <c r="A634" t="s">
        <v>1802</v>
      </c>
      <c r="B634" t="str">
        <f>TRIM(Table_Query_from_Targusprod[[#This Row],[ModelNum]])</f>
        <v>ASF238W9EU</v>
      </c>
      <c r="C634" t="s">
        <v>1803</v>
      </c>
      <c r="D634" t="s">
        <v>360</v>
      </c>
      <c r="E634" t="s">
        <v>1086</v>
      </c>
      <c r="F634">
        <v>140</v>
      </c>
    </row>
    <row r="635" spans="1:6" x14ac:dyDescent="0.25">
      <c r="A635" t="s">
        <v>1436</v>
      </c>
      <c r="B635" t="str">
        <f>TRIM(Table_Query_from_Targusprod[[#This Row],[ModelNum]])</f>
        <v>ASF22W9EU</v>
      </c>
      <c r="C635" t="s">
        <v>1804</v>
      </c>
      <c r="D635" t="s">
        <v>359</v>
      </c>
      <c r="E635" t="s">
        <v>1086</v>
      </c>
      <c r="F635">
        <v>140</v>
      </c>
    </row>
    <row r="636" spans="1:6" x14ac:dyDescent="0.25">
      <c r="A636" t="s">
        <v>1435</v>
      </c>
      <c r="B636" t="str">
        <f>TRIM(Table_Query_from_Targusprod[[#This Row],[ModelNum]])</f>
        <v>ASF220WEU</v>
      </c>
      <c r="C636" t="s">
        <v>2047</v>
      </c>
      <c r="D636" t="s">
        <v>358</v>
      </c>
      <c r="E636" t="s">
        <v>1086</v>
      </c>
      <c r="F636">
        <v>140</v>
      </c>
    </row>
    <row r="637" spans="1:6" x14ac:dyDescent="0.25">
      <c r="A637" t="s">
        <v>1434</v>
      </c>
      <c r="B637" t="str">
        <f>TRIM(Table_Query_from_Targusprod[[#This Row],[ModelNum]])</f>
        <v>ASF215W9EU</v>
      </c>
      <c r="C637" t="s">
        <v>1805</v>
      </c>
      <c r="D637" t="s">
        <v>357</v>
      </c>
      <c r="E637" t="s">
        <v>1086</v>
      </c>
      <c r="F637">
        <v>140</v>
      </c>
    </row>
    <row r="638" spans="1:6" x14ac:dyDescent="0.25">
      <c r="A638" t="s">
        <v>2473</v>
      </c>
      <c r="B638" t="str">
        <f>TRIM(Table_Query_from_Targusprod[[#This Row],[ModelNum]])</f>
        <v>ASF20W9USZ</v>
      </c>
      <c r="C638" t="s">
        <v>2474</v>
      </c>
      <c r="D638" t="s">
        <v>2475</v>
      </c>
      <c r="E638" t="s">
        <v>1085</v>
      </c>
      <c r="F638">
        <v>140</v>
      </c>
    </row>
    <row r="639" spans="1:6" x14ac:dyDescent="0.25">
      <c r="A639" t="s">
        <v>1433</v>
      </c>
      <c r="B639" t="str">
        <f>TRIM(Table_Query_from_Targusprod[[#This Row],[ModelNum]])</f>
        <v>ASF201WEU</v>
      </c>
      <c r="C639" t="s">
        <v>1806</v>
      </c>
      <c r="D639" t="s">
        <v>354</v>
      </c>
      <c r="E639" t="s">
        <v>1086</v>
      </c>
      <c r="F639">
        <v>140</v>
      </c>
    </row>
    <row r="640" spans="1:6" x14ac:dyDescent="0.25">
      <c r="A640" t="s">
        <v>1433</v>
      </c>
      <c r="B640" t="str">
        <f>TRIM(Table_Query_from_Targusprod[[#This Row],[ModelNum]])</f>
        <v>ASF201WEU</v>
      </c>
      <c r="C640" t="s">
        <v>356</v>
      </c>
      <c r="D640" t="s">
        <v>354</v>
      </c>
      <c r="E640" t="s">
        <v>1087</v>
      </c>
      <c r="F640">
        <v>140</v>
      </c>
    </row>
    <row r="641" spans="1:6" x14ac:dyDescent="0.25">
      <c r="A641" t="s">
        <v>1433</v>
      </c>
      <c r="B641" t="str">
        <f>TRIM(Table_Query_from_Targusprod[[#This Row],[ModelNum]])</f>
        <v>ASF201WEU</v>
      </c>
      <c r="C641" t="s">
        <v>355</v>
      </c>
      <c r="D641" t="s">
        <v>354</v>
      </c>
      <c r="E641" t="s">
        <v>1087</v>
      </c>
      <c r="F641">
        <v>140</v>
      </c>
    </row>
    <row r="642" spans="1:6" x14ac:dyDescent="0.25">
      <c r="A642" t="s">
        <v>1432</v>
      </c>
      <c r="B642" t="str">
        <f>TRIM(Table_Query_from_Targusprod[[#This Row],[ModelNum]])</f>
        <v>ASF19WEU</v>
      </c>
      <c r="C642" t="s">
        <v>1807</v>
      </c>
      <c r="D642" t="s">
        <v>353</v>
      </c>
      <c r="E642" t="s">
        <v>1086</v>
      </c>
      <c r="F642">
        <v>140</v>
      </c>
    </row>
    <row r="643" spans="1:6" x14ac:dyDescent="0.25">
      <c r="A643" t="s">
        <v>1432</v>
      </c>
      <c r="B643" t="str">
        <f>TRIM(Table_Query_from_Targusprod[[#This Row],[ModelNum]])</f>
        <v>ASF19WEU</v>
      </c>
      <c r="C643" t="s">
        <v>2476</v>
      </c>
      <c r="D643" t="s">
        <v>353</v>
      </c>
      <c r="E643" t="s">
        <v>1087</v>
      </c>
      <c r="F643">
        <v>140</v>
      </c>
    </row>
    <row r="644" spans="1:6" x14ac:dyDescent="0.25">
      <c r="A644" t="s">
        <v>1431</v>
      </c>
      <c r="B644" t="str">
        <f>TRIM(Table_Query_from_Targusprod[[#This Row],[ModelNum]])</f>
        <v>ASF195W9EU</v>
      </c>
      <c r="C644" t="s">
        <v>1808</v>
      </c>
      <c r="D644" t="s">
        <v>352</v>
      </c>
      <c r="E644" t="s">
        <v>1085</v>
      </c>
      <c r="F644">
        <v>140</v>
      </c>
    </row>
    <row r="645" spans="1:6" x14ac:dyDescent="0.25">
      <c r="A645" t="s">
        <v>1430</v>
      </c>
      <c r="B645" t="str">
        <f>TRIM(Table_Query_from_Targusprod[[#This Row],[ModelNum]])</f>
        <v>ASF190EU</v>
      </c>
      <c r="C645" t="s">
        <v>1809</v>
      </c>
      <c r="D645" t="s">
        <v>351</v>
      </c>
      <c r="E645" t="s">
        <v>1086</v>
      </c>
      <c r="F645">
        <v>140</v>
      </c>
    </row>
    <row r="646" spans="1:6" x14ac:dyDescent="0.25">
      <c r="A646" t="s">
        <v>1429</v>
      </c>
      <c r="B646" t="str">
        <f>TRIM(Table_Query_from_Targusprod[[#This Row],[ModelNum]])</f>
        <v>ASF185W9EU</v>
      </c>
      <c r="C646" t="s">
        <v>1810</v>
      </c>
      <c r="D646" t="s">
        <v>350</v>
      </c>
      <c r="E646" t="s">
        <v>1085</v>
      </c>
      <c r="F646">
        <v>140</v>
      </c>
    </row>
    <row r="647" spans="1:6" x14ac:dyDescent="0.25">
      <c r="A647" t="s">
        <v>1428</v>
      </c>
      <c r="B647" t="str">
        <f>TRIM(Table_Query_from_Targusprod[[#This Row],[ModelNum]])</f>
        <v>ASF173W9EU</v>
      </c>
      <c r="C647" t="s">
        <v>1811</v>
      </c>
      <c r="D647" t="s">
        <v>349</v>
      </c>
      <c r="E647" t="s">
        <v>1085</v>
      </c>
      <c r="F647">
        <v>140</v>
      </c>
    </row>
    <row r="648" spans="1:6" x14ac:dyDescent="0.25">
      <c r="A648" t="s">
        <v>1427</v>
      </c>
      <c r="B648" t="str">
        <f>TRIM(Table_Query_from_Targusprod[[#This Row],[ModelNum]])</f>
        <v>ASF170EU</v>
      </c>
      <c r="C648" t="s">
        <v>1812</v>
      </c>
      <c r="D648" t="s">
        <v>348</v>
      </c>
      <c r="E648" t="s">
        <v>1086</v>
      </c>
      <c r="F648">
        <v>140</v>
      </c>
    </row>
    <row r="649" spans="1:6" x14ac:dyDescent="0.25">
      <c r="A649" t="s">
        <v>1426</v>
      </c>
      <c r="B649" t="str">
        <f>TRIM(Table_Query_from_Targusprod[[#This Row],[ModelNum]])</f>
        <v>ASF16W9EU</v>
      </c>
      <c r="C649" t="s">
        <v>1813</v>
      </c>
      <c r="D649" t="s">
        <v>347</v>
      </c>
      <c r="E649" t="s">
        <v>1085</v>
      </c>
      <c r="F649">
        <v>140</v>
      </c>
    </row>
    <row r="650" spans="1:6" x14ac:dyDescent="0.25">
      <c r="A650" t="s">
        <v>1425</v>
      </c>
      <c r="B650" t="str">
        <f>TRIM(Table_Query_from_Targusprod[[#This Row],[ModelNum]])</f>
        <v>ASF156W9EU</v>
      </c>
      <c r="C650" t="s">
        <v>1814</v>
      </c>
      <c r="D650" t="s">
        <v>346</v>
      </c>
      <c r="E650" t="s">
        <v>1086</v>
      </c>
      <c r="F650">
        <v>140</v>
      </c>
    </row>
    <row r="651" spans="1:6" x14ac:dyDescent="0.25">
      <c r="A651" t="s">
        <v>1424</v>
      </c>
      <c r="B651" t="str">
        <f>TRIM(Table_Query_from_Targusprod[[#This Row],[ModelNum]])</f>
        <v>ASF154WEU</v>
      </c>
      <c r="C651" t="s">
        <v>1815</v>
      </c>
      <c r="D651" t="s">
        <v>345</v>
      </c>
      <c r="E651" t="s">
        <v>1086</v>
      </c>
      <c r="F651">
        <v>140</v>
      </c>
    </row>
    <row r="652" spans="1:6" x14ac:dyDescent="0.25">
      <c r="A652" t="s">
        <v>1424</v>
      </c>
      <c r="B652" t="str">
        <f>TRIM(Table_Query_from_Targusprod[[#This Row],[ModelNum]])</f>
        <v>ASF154WEU</v>
      </c>
      <c r="C652" t="s">
        <v>2048</v>
      </c>
      <c r="D652" t="s">
        <v>345</v>
      </c>
      <c r="E652" t="s">
        <v>1087</v>
      </c>
      <c r="F652">
        <v>140</v>
      </c>
    </row>
    <row r="653" spans="1:6" x14ac:dyDescent="0.25">
      <c r="A653" t="s">
        <v>1423</v>
      </c>
      <c r="B653" t="str">
        <f>TRIM(Table_Query_from_Targusprod[[#This Row],[ModelNum]])</f>
        <v>ASF14W9EU</v>
      </c>
      <c r="C653" t="s">
        <v>1816</v>
      </c>
      <c r="D653" t="s">
        <v>344</v>
      </c>
      <c r="E653" t="s">
        <v>1086</v>
      </c>
      <c r="F653">
        <v>140</v>
      </c>
    </row>
    <row r="654" spans="1:6" x14ac:dyDescent="0.25">
      <c r="A654" t="s">
        <v>1422</v>
      </c>
      <c r="B654" t="str">
        <f>TRIM(Table_Query_from_Targusprod[[#This Row],[ModelNum]])</f>
        <v>ASF141WEU</v>
      </c>
      <c r="C654" t="s">
        <v>1817</v>
      </c>
      <c r="D654" t="s">
        <v>343</v>
      </c>
      <c r="E654" t="s">
        <v>1086</v>
      </c>
      <c r="F654">
        <v>140</v>
      </c>
    </row>
    <row r="655" spans="1:6" x14ac:dyDescent="0.25">
      <c r="A655" t="s">
        <v>1421</v>
      </c>
      <c r="B655" t="str">
        <f>TRIM(Table_Query_from_Targusprod[[#This Row],[ModelNum]])</f>
        <v>ASF141W9EU</v>
      </c>
      <c r="C655" t="s">
        <v>1818</v>
      </c>
      <c r="D655" t="s">
        <v>341</v>
      </c>
      <c r="E655" t="s">
        <v>1086</v>
      </c>
      <c r="F655">
        <v>140</v>
      </c>
    </row>
    <row r="656" spans="1:6" x14ac:dyDescent="0.25">
      <c r="A656" t="s">
        <v>1421</v>
      </c>
      <c r="B656" t="str">
        <f>TRIM(Table_Query_from_Targusprod[[#This Row],[ModelNum]])</f>
        <v>ASF141W9EU</v>
      </c>
      <c r="C656" t="s">
        <v>342</v>
      </c>
      <c r="D656" t="s">
        <v>341</v>
      </c>
      <c r="E656" t="s">
        <v>1087</v>
      </c>
      <c r="F656">
        <v>140</v>
      </c>
    </row>
    <row r="657" spans="1:6" x14ac:dyDescent="0.25">
      <c r="A657" t="s">
        <v>1420</v>
      </c>
      <c r="B657" t="str">
        <f>TRIM(Table_Query_from_Targusprod[[#This Row],[ModelNum]])</f>
        <v>ASF133WEU</v>
      </c>
      <c r="C657" t="s">
        <v>1819</v>
      </c>
      <c r="D657" t="s">
        <v>340</v>
      </c>
      <c r="E657" t="s">
        <v>1086</v>
      </c>
      <c r="F657">
        <v>140</v>
      </c>
    </row>
    <row r="658" spans="1:6" x14ac:dyDescent="0.25">
      <c r="A658" t="s">
        <v>1419</v>
      </c>
      <c r="B658" t="str">
        <f>TRIM(Table_Query_from_Targusprod[[#This Row],[ModelNum]])</f>
        <v>ASF133W9EU</v>
      </c>
      <c r="C658" t="s">
        <v>1820</v>
      </c>
      <c r="D658" t="s">
        <v>339</v>
      </c>
      <c r="E658" t="s">
        <v>1086</v>
      </c>
      <c r="F658">
        <v>140</v>
      </c>
    </row>
    <row r="659" spans="1:6" x14ac:dyDescent="0.25">
      <c r="A659" t="s">
        <v>1418</v>
      </c>
      <c r="B659" t="str">
        <f>TRIM(Table_Query_from_Targusprod[[#This Row],[ModelNum]])</f>
        <v>ASF125W9EU</v>
      </c>
      <c r="C659" t="s">
        <v>1821</v>
      </c>
      <c r="D659" t="s">
        <v>336</v>
      </c>
      <c r="E659" t="s">
        <v>1086</v>
      </c>
      <c r="F659">
        <v>140</v>
      </c>
    </row>
    <row r="660" spans="1:6" x14ac:dyDescent="0.25">
      <c r="A660" t="s">
        <v>1418</v>
      </c>
      <c r="B660" t="str">
        <f>TRIM(Table_Query_from_Targusprod[[#This Row],[ModelNum]])</f>
        <v>ASF125W9EU</v>
      </c>
      <c r="C660" t="s">
        <v>338</v>
      </c>
      <c r="D660" t="s">
        <v>336</v>
      </c>
      <c r="E660" t="s">
        <v>1087</v>
      </c>
      <c r="F660">
        <v>140</v>
      </c>
    </row>
    <row r="661" spans="1:6" x14ac:dyDescent="0.25">
      <c r="A661" t="s">
        <v>1418</v>
      </c>
      <c r="B661" t="str">
        <f>TRIM(Table_Query_from_Targusprod[[#This Row],[ModelNum]])</f>
        <v>ASF125W9EU</v>
      </c>
      <c r="C661" t="s">
        <v>337</v>
      </c>
      <c r="D661" t="s">
        <v>336</v>
      </c>
      <c r="E661" t="s">
        <v>1087</v>
      </c>
      <c r="F661">
        <v>140</v>
      </c>
    </row>
    <row r="662" spans="1:6" x14ac:dyDescent="0.25">
      <c r="A662" t="s">
        <v>1417</v>
      </c>
      <c r="B662" t="str">
        <f>TRIM(Table_Query_from_Targusprod[[#This Row],[ModelNum]])</f>
        <v>ASF121WEU</v>
      </c>
      <c r="C662" t="s">
        <v>1822</v>
      </c>
      <c r="D662" t="s">
        <v>335</v>
      </c>
      <c r="E662" t="s">
        <v>1086</v>
      </c>
      <c r="F662">
        <v>140</v>
      </c>
    </row>
    <row r="663" spans="1:6" x14ac:dyDescent="0.25">
      <c r="A663" t="s">
        <v>1416</v>
      </c>
      <c r="B663" t="str">
        <f>TRIM(Table_Query_from_Targusprod[[#This Row],[ModelNum]])</f>
        <v>ASF121EU</v>
      </c>
      <c r="C663" t="s">
        <v>1823</v>
      </c>
      <c r="D663" t="s">
        <v>333</v>
      </c>
      <c r="E663" t="s">
        <v>1085</v>
      </c>
      <c r="F663">
        <v>140</v>
      </c>
    </row>
    <row r="664" spans="1:6" x14ac:dyDescent="0.25">
      <c r="A664" t="s">
        <v>1416</v>
      </c>
      <c r="B664" t="str">
        <f>TRIM(Table_Query_from_Targusprod[[#This Row],[ModelNum]])</f>
        <v>ASF121EU</v>
      </c>
      <c r="C664" t="s">
        <v>334</v>
      </c>
      <c r="D664" t="s">
        <v>333</v>
      </c>
      <c r="E664" t="s">
        <v>1087</v>
      </c>
      <c r="F664">
        <v>140</v>
      </c>
    </row>
    <row r="665" spans="1:6" x14ac:dyDescent="0.25">
      <c r="A665" t="s">
        <v>1415</v>
      </c>
      <c r="B665" t="str">
        <f>TRIM(Table_Query_from_Targusprod[[#This Row],[ModelNum]])</f>
        <v>ASF116W9EU</v>
      </c>
      <c r="C665" t="s">
        <v>1824</v>
      </c>
      <c r="D665" t="s">
        <v>331</v>
      </c>
      <c r="E665" t="s">
        <v>1086</v>
      </c>
      <c r="F665">
        <v>140</v>
      </c>
    </row>
    <row r="666" spans="1:6" x14ac:dyDescent="0.25">
      <c r="A666" t="s">
        <v>1415</v>
      </c>
      <c r="B666" t="str">
        <f>TRIM(Table_Query_from_Targusprod[[#This Row],[ModelNum]])</f>
        <v>ASF116W9EU</v>
      </c>
      <c r="C666" t="s">
        <v>332</v>
      </c>
      <c r="D666" t="s">
        <v>331</v>
      </c>
      <c r="E666" t="s">
        <v>1087</v>
      </c>
      <c r="F666">
        <v>140</v>
      </c>
    </row>
    <row r="667" spans="1:6" x14ac:dyDescent="0.25">
      <c r="A667" t="s">
        <v>1512</v>
      </c>
      <c r="B667" t="str">
        <f>TRIM(Table_Query_from_Targusprod[[#This Row],[ModelNum]])</f>
        <v>ASF002EUZ</v>
      </c>
      <c r="C667" t="s">
        <v>329</v>
      </c>
      <c r="D667" t="s">
        <v>330</v>
      </c>
      <c r="E667" t="s">
        <v>1085</v>
      </c>
      <c r="F667">
        <v>140</v>
      </c>
    </row>
    <row r="668" spans="1:6" x14ac:dyDescent="0.25">
      <c r="A668" t="s">
        <v>1511</v>
      </c>
      <c r="B668" t="str">
        <f>TRIM(Table_Query_from_Targusprod[[#This Row],[ModelNum]])</f>
        <v>ASF001EUZ</v>
      </c>
      <c r="C668" t="s">
        <v>327</v>
      </c>
      <c r="D668" t="s">
        <v>328</v>
      </c>
      <c r="E668" t="s">
        <v>1085</v>
      </c>
      <c r="F668">
        <v>140</v>
      </c>
    </row>
    <row r="669" spans="1:6" x14ac:dyDescent="0.25">
      <c r="A669" t="s">
        <v>1256</v>
      </c>
      <c r="B669" t="str">
        <f>TRIM(Table_Query_from_Targusprod[[#This Row],[ModelNum]])</f>
        <v>ARTWORK</v>
      </c>
      <c r="C669" t="s">
        <v>325</v>
      </c>
      <c r="D669" t="s">
        <v>326</v>
      </c>
      <c r="E669" t="s">
        <v>1086</v>
      </c>
      <c r="F669">
        <v>140</v>
      </c>
    </row>
    <row r="670" spans="1:6" x14ac:dyDescent="0.25">
      <c r="A670" t="s">
        <v>2477</v>
      </c>
      <c r="B670" t="str">
        <f>TRIM(Table_Query_from_Targusprod[[#This Row],[ModelNum]])</f>
        <v>APX006GLX</v>
      </c>
      <c r="C670" t="s">
        <v>2478</v>
      </c>
      <c r="D670" t="s">
        <v>2479</v>
      </c>
      <c r="E670" t="s">
        <v>1085</v>
      </c>
      <c r="F670">
        <v>140</v>
      </c>
    </row>
    <row r="671" spans="1:6" x14ac:dyDescent="0.25">
      <c r="A671" t="s">
        <v>1387</v>
      </c>
      <c r="B671" t="str">
        <f>TRIM(Table_Query_from_Targusprod[[#This Row],[ModelNum]])</f>
        <v>APD752EU</v>
      </c>
      <c r="C671" t="s">
        <v>323</v>
      </c>
      <c r="D671" t="s">
        <v>324</v>
      </c>
      <c r="E671" t="s">
        <v>1086</v>
      </c>
      <c r="F671">
        <v>140</v>
      </c>
    </row>
    <row r="672" spans="1:6" x14ac:dyDescent="0.25">
      <c r="A672" t="s">
        <v>1386</v>
      </c>
      <c r="B672" t="str">
        <f>TRIM(Table_Query_from_Targusprod[[#This Row],[ModelNum]])</f>
        <v>APD751EU</v>
      </c>
      <c r="C672" t="s">
        <v>2480</v>
      </c>
      <c r="D672" t="s">
        <v>322</v>
      </c>
      <c r="E672" t="s">
        <v>1086</v>
      </c>
      <c r="F672">
        <v>140</v>
      </c>
    </row>
    <row r="673" spans="1:6" x14ac:dyDescent="0.25">
      <c r="A673" t="s">
        <v>1386</v>
      </c>
      <c r="B673" t="str">
        <f>TRIM(Table_Query_from_Targusprod[[#This Row],[ModelNum]])</f>
        <v>APD751EU</v>
      </c>
      <c r="C673" t="s">
        <v>321</v>
      </c>
      <c r="D673" t="s">
        <v>322</v>
      </c>
      <c r="E673" t="s">
        <v>1090</v>
      </c>
      <c r="F673">
        <v>140</v>
      </c>
    </row>
    <row r="674" spans="1:6" x14ac:dyDescent="0.25">
      <c r="A674" t="s">
        <v>1385</v>
      </c>
      <c r="B674" t="str">
        <f>TRIM(Table_Query_from_Targusprod[[#This Row],[ModelNum]])</f>
        <v>APD503EU</v>
      </c>
      <c r="C674" t="s">
        <v>2481</v>
      </c>
      <c r="D674" t="s">
        <v>320</v>
      </c>
      <c r="E674" t="s">
        <v>1086</v>
      </c>
      <c r="F674">
        <v>140</v>
      </c>
    </row>
    <row r="675" spans="1:6" x14ac:dyDescent="0.25">
      <c r="A675" t="s">
        <v>1385</v>
      </c>
      <c r="B675" t="str">
        <f>TRIM(Table_Query_from_Targusprod[[#This Row],[ModelNum]])</f>
        <v>APD503EU</v>
      </c>
      <c r="C675" t="s">
        <v>319</v>
      </c>
      <c r="D675" t="s">
        <v>320</v>
      </c>
      <c r="E675" t="s">
        <v>1090</v>
      </c>
      <c r="F675">
        <v>140</v>
      </c>
    </row>
    <row r="676" spans="1:6" x14ac:dyDescent="0.25">
      <c r="A676" t="s">
        <v>1468</v>
      </c>
      <c r="B676" t="str">
        <f>TRIM(Table_Query_from_Targusprod[[#This Row],[ModelNum]])</f>
        <v>APD39EU</v>
      </c>
      <c r="C676" t="s">
        <v>2482</v>
      </c>
      <c r="D676" t="s">
        <v>1825</v>
      </c>
      <c r="E676" t="s">
        <v>1086</v>
      </c>
      <c r="F676">
        <v>140</v>
      </c>
    </row>
    <row r="677" spans="1:6" x14ac:dyDescent="0.25">
      <c r="A677" t="s">
        <v>1468</v>
      </c>
      <c r="B677" t="str">
        <f>TRIM(Table_Query_from_Targusprod[[#This Row],[ModelNum]])</f>
        <v>APD39EU</v>
      </c>
      <c r="C677" t="s">
        <v>2049</v>
      </c>
      <c r="D677" t="s">
        <v>1825</v>
      </c>
      <c r="E677" t="s">
        <v>1090</v>
      </c>
      <c r="F677">
        <v>140</v>
      </c>
    </row>
    <row r="678" spans="1:6" x14ac:dyDescent="0.25">
      <c r="A678" t="s">
        <v>1468</v>
      </c>
      <c r="B678" t="str">
        <f>TRIM(Table_Query_from_Targusprod[[#This Row],[ModelNum]])</f>
        <v>APD39EU</v>
      </c>
      <c r="C678" t="s">
        <v>318</v>
      </c>
      <c r="D678" t="s">
        <v>1825</v>
      </c>
      <c r="E678" t="s">
        <v>1087</v>
      </c>
      <c r="F678">
        <v>140</v>
      </c>
    </row>
    <row r="679" spans="1:6" x14ac:dyDescent="0.25">
      <c r="A679" t="s">
        <v>1469</v>
      </c>
      <c r="B679" t="str">
        <f>TRIM(Table_Query_from_Targusprod[[#This Row],[ModelNum]])</f>
        <v>WC40J</v>
      </c>
      <c r="C679" t="s">
        <v>316</v>
      </c>
      <c r="D679" t="s">
        <v>317</v>
      </c>
      <c r="E679" t="s">
        <v>1089</v>
      </c>
      <c r="F679">
        <v>140</v>
      </c>
    </row>
    <row r="680" spans="1:6" x14ac:dyDescent="0.25">
      <c r="A680" t="s">
        <v>2558</v>
      </c>
      <c r="B680" t="str">
        <f>TRIM(Table_Query_from_Targusprod[[#This Row],[ModelNum]])</f>
        <v>APC003EUX</v>
      </c>
      <c r="C680" t="s">
        <v>2559</v>
      </c>
      <c r="D680" t="s">
        <v>2560</v>
      </c>
      <c r="E680" t="s">
        <v>1088</v>
      </c>
      <c r="F680">
        <v>140</v>
      </c>
    </row>
    <row r="681" spans="1:6" x14ac:dyDescent="0.25">
      <c r="A681" t="s">
        <v>1379</v>
      </c>
      <c r="B681" t="str">
        <f>TRIM(Table_Query_from_Targusprod[[#This Row],[ModelNum]])</f>
        <v>APA95EU</v>
      </c>
      <c r="C681" t="s">
        <v>2483</v>
      </c>
      <c r="D681" t="s">
        <v>315</v>
      </c>
      <c r="E681" t="s">
        <v>1086</v>
      </c>
      <c r="F681">
        <v>140</v>
      </c>
    </row>
    <row r="682" spans="1:6" x14ac:dyDescent="0.25">
      <c r="A682" t="s">
        <v>1379</v>
      </c>
      <c r="B682" t="str">
        <f>TRIM(Table_Query_from_Targusprod[[#This Row],[ModelNum]])</f>
        <v>APA95EU</v>
      </c>
      <c r="C682" t="s">
        <v>314</v>
      </c>
      <c r="D682" t="s">
        <v>315</v>
      </c>
      <c r="E682" t="s">
        <v>1090</v>
      </c>
      <c r="F682">
        <v>140</v>
      </c>
    </row>
    <row r="683" spans="1:6" x14ac:dyDescent="0.25">
      <c r="A683" t="s">
        <v>1384</v>
      </c>
      <c r="B683" t="str">
        <f>TRIM(Table_Query_from_Targusprod[[#This Row],[ModelNum]])</f>
        <v>APA750EU</v>
      </c>
      <c r="C683" t="s">
        <v>312</v>
      </c>
      <c r="D683" t="s">
        <v>313</v>
      </c>
      <c r="E683" t="s">
        <v>1086</v>
      </c>
      <c r="F683">
        <v>140</v>
      </c>
    </row>
    <row r="684" spans="1:6" x14ac:dyDescent="0.25">
      <c r="A684" t="s">
        <v>1449</v>
      </c>
      <c r="B684" t="str">
        <f>TRIM(Table_Query_from_Targusprod[[#This Row],[ModelNum]])</f>
        <v>APA747EUZ</v>
      </c>
      <c r="C684" t="s">
        <v>310</v>
      </c>
      <c r="D684" t="s">
        <v>311</v>
      </c>
      <c r="E684" t="s">
        <v>1085</v>
      </c>
      <c r="F684">
        <v>140</v>
      </c>
    </row>
    <row r="685" spans="1:6" x14ac:dyDescent="0.25">
      <c r="A685" t="s">
        <v>1405</v>
      </c>
      <c r="B685" t="str">
        <f>TRIM(Table_Query_from_Targusprod[[#This Row],[ModelNum]])</f>
        <v>APA746EUZ</v>
      </c>
      <c r="C685" t="s">
        <v>308</v>
      </c>
      <c r="D685" t="s">
        <v>309</v>
      </c>
      <c r="E685" t="s">
        <v>1085</v>
      </c>
      <c r="F685">
        <v>140</v>
      </c>
    </row>
    <row r="686" spans="1:6" x14ac:dyDescent="0.25">
      <c r="A686" t="s">
        <v>1409</v>
      </c>
      <c r="B686" t="str">
        <f>TRIM(Table_Query_from_Targusprod[[#This Row],[ModelNum]])</f>
        <v>APA042UK</v>
      </c>
      <c r="C686" t="s">
        <v>2050</v>
      </c>
      <c r="D686" t="s">
        <v>307</v>
      </c>
      <c r="E686" t="s">
        <v>1086</v>
      </c>
      <c r="F686">
        <v>140</v>
      </c>
    </row>
    <row r="687" spans="1:6" x14ac:dyDescent="0.25">
      <c r="A687" t="s">
        <v>1410</v>
      </c>
      <c r="B687" t="str">
        <f>TRIM(Table_Query_from_Targusprod[[#This Row],[ModelNum]])</f>
        <v>APA042EU</v>
      </c>
      <c r="C687" t="s">
        <v>2051</v>
      </c>
      <c r="D687" t="s">
        <v>307</v>
      </c>
      <c r="E687" t="s">
        <v>1086</v>
      </c>
      <c r="F687">
        <v>140</v>
      </c>
    </row>
    <row r="688" spans="1:6" x14ac:dyDescent="0.25">
      <c r="A688" t="s">
        <v>2118</v>
      </c>
      <c r="B688" t="str">
        <f>TRIM(Table_Query_from_Targusprod[[#This Row],[ModelNum]])</f>
        <v>APA03UK</v>
      </c>
      <c r="C688" t="s">
        <v>2119</v>
      </c>
      <c r="D688" t="s">
        <v>2120</v>
      </c>
      <c r="E688" t="s">
        <v>1085</v>
      </c>
      <c r="F688">
        <v>140</v>
      </c>
    </row>
    <row r="689" spans="1:6" x14ac:dyDescent="0.25">
      <c r="A689" t="s">
        <v>1255</v>
      </c>
      <c r="B689" t="str">
        <f>TRIM(Table_Query_from_Targusprod[[#This Row],[ModelNum]])</f>
        <v>APA03EU</v>
      </c>
      <c r="C689" t="s">
        <v>2484</v>
      </c>
      <c r="D689" t="s">
        <v>306</v>
      </c>
      <c r="E689" t="s">
        <v>1087</v>
      </c>
      <c r="F689">
        <v>140</v>
      </c>
    </row>
    <row r="690" spans="1:6" x14ac:dyDescent="0.25">
      <c r="A690" t="s">
        <v>1826</v>
      </c>
      <c r="B690" t="str">
        <f>TRIM(Table_Query_from_Targusprod[[#This Row],[ModelNum]])</f>
        <v>APA03EU2</v>
      </c>
      <c r="C690" t="s">
        <v>1827</v>
      </c>
      <c r="D690" t="s">
        <v>1828</v>
      </c>
      <c r="E690" t="s">
        <v>1086</v>
      </c>
      <c r="F690">
        <v>140</v>
      </c>
    </row>
    <row r="691" spans="1:6" x14ac:dyDescent="0.25">
      <c r="A691" t="s">
        <v>1829</v>
      </c>
      <c r="B691" t="str">
        <f>TRIM(Table_Query_from_Targusprod[[#This Row],[ModelNum]])</f>
        <v>APA03CH</v>
      </c>
      <c r="C691" t="s">
        <v>1830</v>
      </c>
      <c r="D691" t="s">
        <v>1831</v>
      </c>
      <c r="E691" t="s">
        <v>1088</v>
      </c>
      <c r="F691">
        <v>140</v>
      </c>
    </row>
    <row r="692" spans="1:6" x14ac:dyDescent="0.25">
      <c r="A692" t="s">
        <v>1474</v>
      </c>
      <c r="B692" t="str">
        <f>TRIM(Table_Query_from_Targusprod[[#This Row],[ModelNum]])</f>
        <v>AMW50EUX</v>
      </c>
      <c r="C692" t="s">
        <v>305</v>
      </c>
      <c r="D692" t="s">
        <v>303</v>
      </c>
      <c r="E692" t="s">
        <v>1087</v>
      </c>
      <c r="F692">
        <v>140</v>
      </c>
    </row>
    <row r="693" spans="1:6" x14ac:dyDescent="0.25">
      <c r="A693" t="s">
        <v>1473</v>
      </c>
      <c r="B693" t="str">
        <f>TRIM(Table_Query_from_Targusprod[[#This Row],[ModelNum]])</f>
        <v>AMW50EU</v>
      </c>
      <c r="C693" t="s">
        <v>304</v>
      </c>
      <c r="D693" t="s">
        <v>303</v>
      </c>
      <c r="E693" t="s">
        <v>1086</v>
      </c>
      <c r="F693">
        <v>140</v>
      </c>
    </row>
    <row r="694" spans="1:6" x14ac:dyDescent="0.25">
      <c r="A694" t="s">
        <v>1475</v>
      </c>
      <c r="B694" t="str">
        <f>TRIM(Table_Query_from_Targusprod[[#This Row],[ModelNum]])</f>
        <v>AMW060EU</v>
      </c>
      <c r="C694" t="s">
        <v>301</v>
      </c>
      <c r="D694" t="s">
        <v>302</v>
      </c>
      <c r="E694" t="s">
        <v>1086</v>
      </c>
      <c r="F694">
        <v>140</v>
      </c>
    </row>
    <row r="695" spans="1:6" x14ac:dyDescent="0.25">
      <c r="A695" t="s">
        <v>1478</v>
      </c>
      <c r="B695" t="str">
        <f>TRIM(Table_Query_from_Targusprod[[#This Row],[ModelNum]])</f>
        <v>AMU76EU</v>
      </c>
      <c r="C695" t="s">
        <v>300</v>
      </c>
      <c r="D695" t="s">
        <v>299</v>
      </c>
      <c r="E695" t="s">
        <v>1086</v>
      </c>
      <c r="F695">
        <v>140</v>
      </c>
    </row>
    <row r="696" spans="1:6" x14ac:dyDescent="0.25">
      <c r="A696" t="s">
        <v>1477</v>
      </c>
      <c r="B696" t="str">
        <f>TRIM(Table_Query_from_Targusprod[[#This Row],[ModelNum]])</f>
        <v>AMU75EU</v>
      </c>
      <c r="C696" t="s">
        <v>298</v>
      </c>
      <c r="D696" t="s">
        <v>294</v>
      </c>
      <c r="E696" t="s">
        <v>1086</v>
      </c>
      <c r="F696">
        <v>140</v>
      </c>
    </row>
    <row r="697" spans="1:6" x14ac:dyDescent="0.25">
      <c r="A697" t="s">
        <v>1476</v>
      </c>
      <c r="B697" t="str">
        <f>TRIM(Table_Query_from_Targusprod[[#This Row],[ModelNum]])</f>
        <v>AMU7521EU</v>
      </c>
      <c r="C697" t="s">
        <v>297</v>
      </c>
      <c r="D697" t="s">
        <v>296</v>
      </c>
      <c r="E697" t="s">
        <v>1089</v>
      </c>
      <c r="F697">
        <v>140</v>
      </c>
    </row>
    <row r="698" spans="1:6" x14ac:dyDescent="0.25">
      <c r="A698" t="s">
        <v>1476</v>
      </c>
      <c r="B698" t="str">
        <f>TRIM(Table_Query_from_Targusprod[[#This Row],[ModelNum]])</f>
        <v>AMU7521EU</v>
      </c>
      <c r="C698" t="s">
        <v>295</v>
      </c>
      <c r="D698" t="s">
        <v>296</v>
      </c>
      <c r="E698" t="s">
        <v>1087</v>
      </c>
      <c r="F698">
        <v>140</v>
      </c>
    </row>
    <row r="699" spans="1:6" x14ac:dyDescent="0.25">
      <c r="A699" t="s">
        <v>1381</v>
      </c>
      <c r="B699" t="str">
        <f>TRIM(Table_Query_from_Targusprod[[#This Row],[ModelNum]])</f>
        <v>AMU30EU</v>
      </c>
      <c r="C699" t="s">
        <v>293</v>
      </c>
      <c r="D699" t="s">
        <v>292</v>
      </c>
      <c r="E699" t="s">
        <v>1086</v>
      </c>
      <c r="F699">
        <v>140</v>
      </c>
    </row>
    <row r="700" spans="1:6" x14ac:dyDescent="0.25">
      <c r="A700" t="s">
        <v>1254</v>
      </c>
      <c r="B700" t="str">
        <f>TRIM(Table_Query_from_Targusprod[[#This Row],[ModelNum]])</f>
        <v>AMT</v>
      </c>
      <c r="C700" t="s">
        <v>290</v>
      </c>
      <c r="D700" t="s">
        <v>291</v>
      </c>
      <c r="E700" t="s">
        <v>1086</v>
      </c>
      <c r="F700">
        <v>140</v>
      </c>
    </row>
    <row r="701" spans="1:6" x14ac:dyDescent="0.25">
      <c r="A701" t="s">
        <v>1382</v>
      </c>
      <c r="B701" t="str">
        <f>TRIM(Table_Query_from_Targusprod[[#This Row],[ModelNum]])</f>
        <v>AMP13EU</v>
      </c>
      <c r="C701" t="s">
        <v>289</v>
      </c>
      <c r="D701" t="s">
        <v>288</v>
      </c>
      <c r="E701" t="s">
        <v>1086</v>
      </c>
      <c r="F701">
        <v>140</v>
      </c>
    </row>
    <row r="702" spans="1:6" x14ac:dyDescent="0.25">
      <c r="A702" t="s">
        <v>1383</v>
      </c>
      <c r="B702" t="str">
        <f>TRIM(Table_Query_from_Targusprod[[#This Row],[ModelNum]])</f>
        <v>AMP09EU</v>
      </c>
      <c r="C702" t="s">
        <v>287</v>
      </c>
      <c r="D702" t="s">
        <v>286</v>
      </c>
      <c r="E702" t="s">
        <v>1086</v>
      </c>
      <c r="F702">
        <v>140</v>
      </c>
    </row>
    <row r="703" spans="1:6" x14ac:dyDescent="0.25">
      <c r="A703" t="s">
        <v>1510</v>
      </c>
      <c r="B703" t="str">
        <f>TRIM(Table_Query_from_Targusprod[[#This Row],[ModelNum]])</f>
        <v>AMM165EU</v>
      </c>
      <c r="C703" t="s">
        <v>285</v>
      </c>
      <c r="D703" t="s">
        <v>284</v>
      </c>
      <c r="E703" t="s">
        <v>1086</v>
      </c>
      <c r="F703">
        <v>140</v>
      </c>
    </row>
    <row r="704" spans="1:6" x14ac:dyDescent="0.25">
      <c r="A704" t="s">
        <v>1509</v>
      </c>
      <c r="B704" t="str">
        <f>TRIM(Table_Query_from_Targusprod[[#This Row],[ModelNum]])</f>
        <v>AMM16502EU</v>
      </c>
      <c r="C704" t="s">
        <v>283</v>
      </c>
      <c r="D704" t="s">
        <v>282</v>
      </c>
      <c r="E704" t="s">
        <v>1086</v>
      </c>
      <c r="F704">
        <v>140</v>
      </c>
    </row>
    <row r="705" spans="1:6" x14ac:dyDescent="0.25">
      <c r="A705" t="s">
        <v>1508</v>
      </c>
      <c r="B705" t="str">
        <f>TRIM(Table_Query_from_Targusprod[[#This Row],[ModelNum]])</f>
        <v>AMM16501EU</v>
      </c>
      <c r="C705" t="s">
        <v>281</v>
      </c>
      <c r="D705" t="s">
        <v>280</v>
      </c>
      <c r="E705" t="s">
        <v>1086</v>
      </c>
      <c r="F705">
        <v>140</v>
      </c>
    </row>
    <row r="706" spans="1:6" x14ac:dyDescent="0.25">
      <c r="A706" t="s">
        <v>1507</v>
      </c>
      <c r="B706" t="str">
        <f>TRIM(Table_Query_from_Targusprod[[#This Row],[ModelNum]])</f>
        <v>AMM163EU</v>
      </c>
      <c r="C706" t="s">
        <v>279</v>
      </c>
      <c r="D706" t="s">
        <v>278</v>
      </c>
      <c r="E706" t="s">
        <v>1086</v>
      </c>
      <c r="F706">
        <v>140</v>
      </c>
    </row>
    <row r="707" spans="1:6" x14ac:dyDescent="0.25">
      <c r="A707" t="s">
        <v>1446</v>
      </c>
      <c r="B707" t="str">
        <f>TRIM(Table_Query_from_Targusprod[[#This Row],[ModelNum]])</f>
        <v>AMM0601EU</v>
      </c>
      <c r="C707" t="s">
        <v>276</v>
      </c>
      <c r="D707" t="s">
        <v>277</v>
      </c>
      <c r="E707" t="s">
        <v>1087</v>
      </c>
      <c r="F707">
        <v>140</v>
      </c>
    </row>
    <row r="708" spans="1:6" x14ac:dyDescent="0.25">
      <c r="A708" t="s">
        <v>1445</v>
      </c>
      <c r="B708" t="str">
        <f>TRIM(Table_Query_from_Targusprod[[#This Row],[ModelNum]])</f>
        <v>AMM04EU</v>
      </c>
      <c r="C708" t="s">
        <v>275</v>
      </c>
      <c r="D708" t="s">
        <v>274</v>
      </c>
      <c r="E708" t="s">
        <v>1086</v>
      </c>
      <c r="F708">
        <v>140</v>
      </c>
    </row>
    <row r="709" spans="1:6" x14ac:dyDescent="0.25">
      <c r="A709" t="s">
        <v>1444</v>
      </c>
      <c r="B709" t="str">
        <f>TRIM(Table_Query_from_Targusprod[[#This Row],[ModelNum]])</f>
        <v>AMM01EU</v>
      </c>
      <c r="C709" t="s">
        <v>273</v>
      </c>
      <c r="D709" t="s">
        <v>272</v>
      </c>
      <c r="E709" t="s">
        <v>1086</v>
      </c>
      <c r="F709">
        <v>140</v>
      </c>
    </row>
    <row r="710" spans="1:6" x14ac:dyDescent="0.25">
      <c r="A710" t="s">
        <v>1253</v>
      </c>
      <c r="B710" t="str">
        <f>TRIM(Table_Query_from_Targusprod[[#This Row],[ModelNum]])</f>
        <v>AKP10EU</v>
      </c>
      <c r="C710" t="s">
        <v>2052</v>
      </c>
      <c r="D710" t="s">
        <v>2053</v>
      </c>
      <c r="E710" t="s">
        <v>1086</v>
      </c>
      <c r="F710">
        <v>140</v>
      </c>
    </row>
    <row r="711" spans="1:6" x14ac:dyDescent="0.25">
      <c r="A711" t="s">
        <v>1253</v>
      </c>
      <c r="B711" t="str">
        <f>TRIM(Table_Query_from_Targusprod[[#This Row],[ModelNum]])</f>
        <v>AKP10EU</v>
      </c>
      <c r="C711" t="s">
        <v>271</v>
      </c>
      <c r="D711" t="s">
        <v>270</v>
      </c>
      <c r="E711" t="s">
        <v>1087</v>
      </c>
      <c r="F711">
        <v>140</v>
      </c>
    </row>
    <row r="712" spans="1:6" x14ac:dyDescent="0.25">
      <c r="A712" t="s">
        <v>2485</v>
      </c>
      <c r="B712" t="str">
        <f>TRIM(Table_Query_from_Targusprod[[#This Row],[ModelNum]])</f>
        <v>AKB216EUZ</v>
      </c>
      <c r="C712" t="s">
        <v>2486</v>
      </c>
      <c r="D712" t="s">
        <v>2487</v>
      </c>
      <c r="E712" t="s">
        <v>1085</v>
      </c>
      <c r="F712">
        <v>140</v>
      </c>
    </row>
    <row r="713" spans="1:6" x14ac:dyDescent="0.25">
      <c r="A713" t="s">
        <v>1374</v>
      </c>
      <c r="B713" t="str">
        <f>TRIM(Table_Query_from_Targusprod[[#This Row],[ModelNum]])</f>
        <v>AKB05UK</v>
      </c>
      <c r="C713" t="s">
        <v>269</v>
      </c>
      <c r="D713" t="s">
        <v>268</v>
      </c>
      <c r="E713" t="s">
        <v>1086</v>
      </c>
      <c r="F713">
        <v>140</v>
      </c>
    </row>
    <row r="714" spans="1:6" x14ac:dyDescent="0.25">
      <c r="A714" t="s">
        <v>1373</v>
      </c>
      <c r="B714" t="str">
        <f>TRIM(Table_Query_from_Targusprod[[#This Row],[ModelNum]])</f>
        <v>AKB05NL</v>
      </c>
      <c r="C714" t="s">
        <v>267</v>
      </c>
      <c r="D714" t="s">
        <v>266</v>
      </c>
      <c r="E714" t="s">
        <v>1086</v>
      </c>
      <c r="F714">
        <v>140</v>
      </c>
    </row>
    <row r="715" spans="1:6" x14ac:dyDescent="0.25">
      <c r="A715" t="s">
        <v>1462</v>
      </c>
      <c r="B715" t="str">
        <f>TRIM(Table_Query_from_Targusprod[[#This Row],[ModelNum]])</f>
        <v>AKB04UK</v>
      </c>
      <c r="C715" t="s">
        <v>264</v>
      </c>
      <c r="D715" t="s">
        <v>265</v>
      </c>
      <c r="E715" t="s">
        <v>1086</v>
      </c>
      <c r="F715">
        <v>140</v>
      </c>
    </row>
    <row r="716" spans="1:6" x14ac:dyDescent="0.25">
      <c r="A716" t="s">
        <v>1252</v>
      </c>
      <c r="B716" t="str">
        <f>TRIM(Table_Query_from_Targusprod[[#This Row],[ModelNum]])</f>
        <v>AJG</v>
      </c>
      <c r="C716" t="s">
        <v>262</v>
      </c>
      <c r="D716" t="s">
        <v>263</v>
      </c>
      <c r="E716" t="s">
        <v>1086</v>
      </c>
      <c r="F716">
        <v>140</v>
      </c>
    </row>
    <row r="717" spans="1:6" x14ac:dyDescent="0.25">
      <c r="A717" t="s">
        <v>1251</v>
      </c>
      <c r="B717" t="str">
        <f>TRIM(Table_Query_from_Targusprod[[#This Row],[ModelNum]])</f>
        <v>AGN</v>
      </c>
      <c r="C717" t="s">
        <v>260</v>
      </c>
      <c r="D717" t="s">
        <v>261</v>
      </c>
      <c r="E717" t="s">
        <v>1086</v>
      </c>
      <c r="F717">
        <v>140</v>
      </c>
    </row>
    <row r="718" spans="1:6" x14ac:dyDescent="0.25">
      <c r="A718" t="s">
        <v>1250</v>
      </c>
      <c r="B718" t="str">
        <f>TRIM(Table_Query_from_Targusprod[[#This Row],[ModelNum]])</f>
        <v>AEI</v>
      </c>
      <c r="C718" t="s">
        <v>258</v>
      </c>
      <c r="D718" t="s">
        <v>259</v>
      </c>
      <c r="E718" t="s">
        <v>1086</v>
      </c>
      <c r="F718">
        <v>140</v>
      </c>
    </row>
    <row r="719" spans="1:6" x14ac:dyDescent="0.25">
      <c r="A719" t="s">
        <v>1392</v>
      </c>
      <c r="B719" t="str">
        <f>TRIM(Table_Query_from_Targusprod[[#This Row],[ModelNum]])</f>
        <v>ACX121USX</v>
      </c>
      <c r="C719" t="s">
        <v>256</v>
      </c>
      <c r="D719" t="s">
        <v>257</v>
      </c>
      <c r="E719" t="s">
        <v>1087</v>
      </c>
      <c r="F719">
        <v>140</v>
      </c>
    </row>
    <row r="720" spans="1:6" x14ac:dyDescent="0.25">
      <c r="A720" t="s">
        <v>2246</v>
      </c>
      <c r="B720" t="str">
        <f>TRIM(Table_Query_from_Targusprod[[#This Row],[ModelNum]])</f>
        <v>ACX121EUX</v>
      </c>
      <c r="C720" t="s">
        <v>2054</v>
      </c>
      <c r="D720" t="s">
        <v>257</v>
      </c>
      <c r="E720" t="s">
        <v>1086</v>
      </c>
      <c r="F720">
        <v>140</v>
      </c>
    </row>
    <row r="721" spans="1:6" x14ac:dyDescent="0.25">
      <c r="A721" t="s">
        <v>1391</v>
      </c>
      <c r="B721" t="str">
        <f>TRIM(Table_Query_from_Targusprod[[#This Row],[ModelNum]])</f>
        <v>ACX120USX</v>
      </c>
      <c r="C721" t="s">
        <v>254</v>
      </c>
      <c r="D721" t="s">
        <v>255</v>
      </c>
      <c r="E721" t="s">
        <v>1087</v>
      </c>
      <c r="F721">
        <v>140</v>
      </c>
    </row>
    <row r="722" spans="1:6" x14ac:dyDescent="0.25">
      <c r="A722" t="s">
        <v>2247</v>
      </c>
      <c r="B722" t="str">
        <f>TRIM(Table_Query_from_Targusprod[[#This Row],[ModelNum]])</f>
        <v>ACX120EUX</v>
      </c>
      <c r="C722" t="s">
        <v>2055</v>
      </c>
      <c r="D722" t="s">
        <v>255</v>
      </c>
      <c r="E722" t="s">
        <v>1086</v>
      </c>
      <c r="F722">
        <v>140</v>
      </c>
    </row>
    <row r="723" spans="1:6" x14ac:dyDescent="0.25">
      <c r="A723" t="s">
        <v>1832</v>
      </c>
      <c r="B723" t="str">
        <f>TRIM(Table_Query_from_Targusprod[[#This Row],[ModelNum]])</f>
        <v>ACX102EUZ</v>
      </c>
      <c r="C723" t="s">
        <v>1833</v>
      </c>
      <c r="D723" t="s">
        <v>1834</v>
      </c>
      <c r="E723" t="s">
        <v>1085</v>
      </c>
      <c r="F723">
        <v>140</v>
      </c>
    </row>
    <row r="724" spans="1:6" x14ac:dyDescent="0.25">
      <c r="A724" t="s">
        <v>1390</v>
      </c>
      <c r="B724" t="str">
        <f>TRIM(Table_Query_from_Targusprod[[#This Row],[ModelNum]])</f>
        <v>ACX101EUZ</v>
      </c>
      <c r="C724" t="s">
        <v>252</v>
      </c>
      <c r="D724" t="s">
        <v>253</v>
      </c>
      <c r="E724" t="s">
        <v>1085</v>
      </c>
      <c r="F724">
        <v>140</v>
      </c>
    </row>
    <row r="725" spans="1:6" x14ac:dyDescent="0.25">
      <c r="A725" t="s">
        <v>1389</v>
      </c>
      <c r="B725" t="str">
        <f>TRIM(Table_Query_from_Targusprod[[#This Row],[ModelNum]])</f>
        <v>ACX100EUZ</v>
      </c>
      <c r="C725" t="s">
        <v>250</v>
      </c>
      <c r="D725" t="s">
        <v>251</v>
      </c>
      <c r="E725" t="s">
        <v>1085</v>
      </c>
      <c r="F725">
        <v>140</v>
      </c>
    </row>
    <row r="726" spans="1:6" x14ac:dyDescent="0.25">
      <c r="A726" t="s">
        <v>1466</v>
      </c>
      <c r="B726" t="str">
        <f>TRIM(Table_Query_from_Targusprod[[#This Row],[ModelNum]])</f>
        <v>ACX002EUZ</v>
      </c>
      <c r="C726" t="s">
        <v>248</v>
      </c>
      <c r="D726" t="s">
        <v>249</v>
      </c>
      <c r="E726" t="s">
        <v>1085</v>
      </c>
      <c r="F726">
        <v>140</v>
      </c>
    </row>
    <row r="727" spans="1:6" x14ac:dyDescent="0.25">
      <c r="A727" t="s">
        <v>1465</v>
      </c>
      <c r="B727" t="str">
        <f>TRIM(Table_Query_from_Targusprod[[#This Row],[ModelNum]])</f>
        <v>ACX001EUZ</v>
      </c>
      <c r="C727" t="s">
        <v>246</v>
      </c>
      <c r="D727" t="s">
        <v>247</v>
      </c>
      <c r="E727" t="s">
        <v>1085</v>
      </c>
      <c r="F727">
        <v>140</v>
      </c>
    </row>
    <row r="728" spans="1:6" x14ac:dyDescent="0.25">
      <c r="A728" t="s">
        <v>1665</v>
      </c>
      <c r="B728" t="str">
        <f>TRIM(Table_Query_from_Targusprod[[#This Row],[ModelNum]])</f>
        <v>ACT007</v>
      </c>
      <c r="C728" t="s">
        <v>244</v>
      </c>
      <c r="D728" t="s">
        <v>245</v>
      </c>
      <c r="E728" t="s">
        <v>1085</v>
      </c>
      <c r="F728">
        <v>140</v>
      </c>
    </row>
    <row r="729" spans="1:6" x14ac:dyDescent="0.25">
      <c r="A729" t="s">
        <v>1456</v>
      </c>
      <c r="B729" t="str">
        <f>TRIM(Table_Query_from_Targusprod[[#This Row],[ModelNum]])</f>
        <v>ACP77EUZ</v>
      </c>
      <c r="C729" t="s">
        <v>2488</v>
      </c>
      <c r="D729" t="s">
        <v>241</v>
      </c>
      <c r="E729" t="s">
        <v>1086</v>
      </c>
      <c r="F729">
        <v>140</v>
      </c>
    </row>
    <row r="730" spans="1:6" x14ac:dyDescent="0.25">
      <c r="A730" t="s">
        <v>1456</v>
      </c>
      <c r="B730" t="str">
        <f>TRIM(Table_Query_from_Targusprod[[#This Row],[ModelNum]])</f>
        <v>ACP77EUZ</v>
      </c>
      <c r="C730" t="s">
        <v>243</v>
      </c>
      <c r="D730" t="s">
        <v>241</v>
      </c>
      <c r="E730" t="s">
        <v>1087</v>
      </c>
      <c r="F730">
        <v>140</v>
      </c>
    </row>
    <row r="731" spans="1:6" x14ac:dyDescent="0.25">
      <c r="A731" t="s">
        <v>1456</v>
      </c>
      <c r="B731" t="str">
        <f>TRIM(Table_Query_from_Targusprod[[#This Row],[ModelNum]])</f>
        <v>ACP77EUZ</v>
      </c>
      <c r="C731" t="s">
        <v>242</v>
      </c>
      <c r="D731" t="s">
        <v>241</v>
      </c>
      <c r="E731" t="s">
        <v>1087</v>
      </c>
      <c r="F731">
        <v>140</v>
      </c>
    </row>
    <row r="732" spans="1:6" x14ac:dyDescent="0.25">
      <c r="A732" t="s">
        <v>1455</v>
      </c>
      <c r="B732" t="str">
        <f>TRIM(Table_Query_from_Targusprod[[#This Row],[ModelNum]])</f>
        <v>ACP71EUZA</v>
      </c>
      <c r="C732" t="s">
        <v>2489</v>
      </c>
      <c r="D732" t="s">
        <v>239</v>
      </c>
      <c r="E732" t="s">
        <v>1086</v>
      </c>
      <c r="F732">
        <v>140</v>
      </c>
    </row>
    <row r="733" spans="1:6" x14ac:dyDescent="0.25">
      <c r="A733" t="s">
        <v>1455</v>
      </c>
      <c r="B733" t="str">
        <f>TRIM(Table_Query_from_Targusprod[[#This Row],[ModelNum]])</f>
        <v>ACP71EUZA</v>
      </c>
      <c r="C733" t="s">
        <v>2490</v>
      </c>
      <c r="D733" t="s">
        <v>239</v>
      </c>
      <c r="E733" t="s">
        <v>1090</v>
      </c>
      <c r="F733">
        <v>140</v>
      </c>
    </row>
    <row r="734" spans="1:6" x14ac:dyDescent="0.25">
      <c r="A734" t="s">
        <v>1455</v>
      </c>
      <c r="B734" t="str">
        <f>TRIM(Table_Query_from_Targusprod[[#This Row],[ModelNum]])</f>
        <v>ACP71EUZA</v>
      </c>
      <c r="C734" t="s">
        <v>240</v>
      </c>
      <c r="D734" t="s">
        <v>239</v>
      </c>
      <c r="E734" t="s">
        <v>1087</v>
      </c>
      <c r="F734">
        <v>140</v>
      </c>
    </row>
    <row r="735" spans="1:6" x14ac:dyDescent="0.25">
      <c r="A735" t="s">
        <v>2056</v>
      </c>
      <c r="B735" t="str">
        <f>TRIM(Table_Query_from_Targusprod[[#This Row],[ModelNum]])</f>
        <v>ACP115EUZ</v>
      </c>
      <c r="C735" t="s">
        <v>2057</v>
      </c>
      <c r="D735" t="s">
        <v>2058</v>
      </c>
      <c r="E735" t="s">
        <v>1088</v>
      </c>
      <c r="F735">
        <v>140</v>
      </c>
    </row>
    <row r="736" spans="1:6" x14ac:dyDescent="0.25">
      <c r="A736" t="s">
        <v>2059</v>
      </c>
      <c r="B736" t="str">
        <f>TRIM(Table_Query_from_Targusprod[[#This Row],[ModelNum]])</f>
        <v>ACH924EUZ</v>
      </c>
      <c r="C736" t="s">
        <v>2060</v>
      </c>
      <c r="D736" t="s">
        <v>2061</v>
      </c>
      <c r="E736" t="s">
        <v>1086</v>
      </c>
      <c r="F736">
        <v>140</v>
      </c>
    </row>
    <row r="737" spans="1:6" x14ac:dyDescent="0.25">
      <c r="A737" t="s">
        <v>2062</v>
      </c>
      <c r="B737" t="str">
        <f>TRIM(Table_Query_from_Targusprod[[#This Row],[ModelNum]])</f>
        <v>ACH924EU</v>
      </c>
      <c r="C737" t="s">
        <v>2063</v>
      </c>
      <c r="D737" t="s">
        <v>2248</v>
      </c>
      <c r="E737" t="s">
        <v>1086</v>
      </c>
      <c r="F737">
        <v>140</v>
      </c>
    </row>
    <row r="738" spans="1:6" x14ac:dyDescent="0.25">
      <c r="A738" t="s">
        <v>2064</v>
      </c>
      <c r="B738" t="str">
        <f>TRIM(Table_Query_from_Targusprod[[#This Row],[ModelNum]])</f>
        <v>ACH922EUZ</v>
      </c>
      <c r="C738" t="s">
        <v>2491</v>
      </c>
      <c r="D738" t="s">
        <v>2066</v>
      </c>
      <c r="E738" t="s">
        <v>1088</v>
      </c>
      <c r="F738">
        <v>140</v>
      </c>
    </row>
    <row r="739" spans="1:6" x14ac:dyDescent="0.25">
      <c r="A739" t="s">
        <v>2064</v>
      </c>
      <c r="B739" t="str">
        <f>TRIM(Table_Query_from_Targusprod[[#This Row],[ModelNum]])</f>
        <v>ACH922EUZ</v>
      </c>
      <c r="C739" t="s">
        <v>2065</v>
      </c>
      <c r="D739" t="s">
        <v>2066</v>
      </c>
      <c r="E739" t="s">
        <v>1086</v>
      </c>
      <c r="F739">
        <v>140</v>
      </c>
    </row>
    <row r="740" spans="1:6" x14ac:dyDescent="0.25">
      <c r="A740" t="s">
        <v>2067</v>
      </c>
      <c r="B740" t="str">
        <f>TRIM(Table_Query_from_Targusprod[[#This Row],[ModelNum]])</f>
        <v>ACH922EU</v>
      </c>
      <c r="C740" t="s">
        <v>2492</v>
      </c>
      <c r="D740" t="s">
        <v>2066</v>
      </c>
      <c r="E740" t="s">
        <v>1086</v>
      </c>
      <c r="F740">
        <v>140</v>
      </c>
    </row>
    <row r="741" spans="1:6" x14ac:dyDescent="0.25">
      <c r="A741" t="s">
        <v>2067</v>
      </c>
      <c r="B741" t="str">
        <f>TRIM(Table_Query_from_Targusprod[[#This Row],[ModelNum]])</f>
        <v>ACH922EU</v>
      </c>
      <c r="C741" t="s">
        <v>2068</v>
      </c>
      <c r="D741" t="s">
        <v>2066</v>
      </c>
      <c r="E741" t="s">
        <v>1086</v>
      </c>
      <c r="F741">
        <v>140</v>
      </c>
    </row>
    <row r="742" spans="1:6" x14ac:dyDescent="0.25">
      <c r="A742" t="s">
        <v>2069</v>
      </c>
      <c r="B742" t="str">
        <f>TRIM(Table_Query_from_Targusprod[[#This Row],[ModelNum]])</f>
        <v>ACH230EUZ</v>
      </c>
      <c r="C742" t="s">
        <v>2493</v>
      </c>
      <c r="D742" t="s">
        <v>2071</v>
      </c>
      <c r="E742" t="s">
        <v>1086</v>
      </c>
      <c r="F742">
        <v>140</v>
      </c>
    </row>
    <row r="743" spans="1:6" x14ac:dyDescent="0.25">
      <c r="A743" t="s">
        <v>2069</v>
      </c>
      <c r="B743" t="str">
        <f>TRIM(Table_Query_from_Targusprod[[#This Row],[ModelNum]])</f>
        <v>ACH230EUZ</v>
      </c>
      <c r="C743" t="s">
        <v>2070</v>
      </c>
      <c r="D743" t="s">
        <v>2071</v>
      </c>
      <c r="E743" t="s">
        <v>1086</v>
      </c>
      <c r="F743">
        <v>140</v>
      </c>
    </row>
    <row r="744" spans="1:6" x14ac:dyDescent="0.25">
      <c r="A744" t="s">
        <v>1393</v>
      </c>
      <c r="B744" t="str">
        <f>TRIM(Table_Query_from_Targusprod[[#This Row],[ModelNum]])</f>
        <v>ACH122EUZ</v>
      </c>
      <c r="C744" t="s">
        <v>2494</v>
      </c>
      <c r="D744" t="s">
        <v>238</v>
      </c>
      <c r="E744" t="s">
        <v>1086</v>
      </c>
      <c r="F744">
        <v>140</v>
      </c>
    </row>
    <row r="745" spans="1:6" x14ac:dyDescent="0.25">
      <c r="A745" t="s">
        <v>1393</v>
      </c>
      <c r="B745" t="str">
        <f>TRIM(Table_Query_from_Targusprod[[#This Row],[ModelNum]])</f>
        <v>ACH122EUZ</v>
      </c>
      <c r="C745" t="s">
        <v>237</v>
      </c>
      <c r="D745" t="s">
        <v>238</v>
      </c>
      <c r="E745" t="s">
        <v>1090</v>
      </c>
      <c r="F745">
        <v>140</v>
      </c>
    </row>
    <row r="746" spans="1:6" x14ac:dyDescent="0.25">
      <c r="A746" t="s">
        <v>1402</v>
      </c>
      <c r="B746" t="str">
        <f>TRIM(Table_Query_from_Targusprod[[#This Row],[ModelNum]])</f>
        <v>ACH119EU</v>
      </c>
      <c r="C746" t="s">
        <v>2495</v>
      </c>
      <c r="D746" t="s">
        <v>236</v>
      </c>
      <c r="E746" t="s">
        <v>1086</v>
      </c>
      <c r="F746">
        <v>140</v>
      </c>
    </row>
    <row r="747" spans="1:6" x14ac:dyDescent="0.25">
      <c r="A747" t="s">
        <v>1402</v>
      </c>
      <c r="B747" t="str">
        <f>TRIM(Table_Query_from_Targusprod[[#This Row],[ModelNum]])</f>
        <v>ACH119EU</v>
      </c>
      <c r="C747" t="s">
        <v>235</v>
      </c>
      <c r="D747" t="s">
        <v>236</v>
      </c>
      <c r="E747" t="s">
        <v>1090</v>
      </c>
      <c r="F747">
        <v>140</v>
      </c>
    </row>
    <row r="748" spans="1:6" x14ac:dyDescent="0.25">
      <c r="A748" t="s">
        <v>1402</v>
      </c>
      <c r="B748" t="str">
        <f>TRIM(Table_Query_from_Targusprod[[#This Row],[ModelNum]])</f>
        <v>ACH119EU</v>
      </c>
      <c r="C748" t="s">
        <v>234</v>
      </c>
      <c r="D748" t="s">
        <v>233</v>
      </c>
      <c r="E748" t="s">
        <v>1087</v>
      </c>
      <c r="F748">
        <v>140</v>
      </c>
    </row>
    <row r="749" spans="1:6" x14ac:dyDescent="0.25">
      <c r="A749" t="s">
        <v>1401</v>
      </c>
      <c r="B749" t="str">
        <f>TRIM(Table_Query_from_Targusprod[[#This Row],[ModelNum]])</f>
        <v>ACH115EU</v>
      </c>
      <c r="C749" t="s">
        <v>2496</v>
      </c>
      <c r="D749" t="s">
        <v>232</v>
      </c>
      <c r="E749" t="s">
        <v>1086</v>
      </c>
      <c r="F749">
        <v>140</v>
      </c>
    </row>
    <row r="750" spans="1:6" x14ac:dyDescent="0.25">
      <c r="A750" t="s">
        <v>1401</v>
      </c>
      <c r="B750" t="str">
        <f>TRIM(Table_Query_from_Targusprod[[#This Row],[ModelNum]])</f>
        <v>ACH115EU</v>
      </c>
      <c r="C750" t="s">
        <v>2497</v>
      </c>
      <c r="D750" t="s">
        <v>232</v>
      </c>
      <c r="E750" t="s">
        <v>1086</v>
      </c>
      <c r="F750">
        <v>140</v>
      </c>
    </row>
    <row r="751" spans="1:6" x14ac:dyDescent="0.25">
      <c r="A751" t="s">
        <v>1400</v>
      </c>
      <c r="B751" t="str">
        <f>TRIM(Table_Query_from_Targusprod[[#This Row],[ModelNum]])</f>
        <v>ACH114EU</v>
      </c>
      <c r="C751" t="s">
        <v>2498</v>
      </c>
      <c r="D751" t="s">
        <v>231</v>
      </c>
      <c r="E751" t="s">
        <v>1086</v>
      </c>
      <c r="F751">
        <v>140</v>
      </c>
    </row>
    <row r="752" spans="1:6" x14ac:dyDescent="0.25">
      <c r="A752" t="s">
        <v>1400</v>
      </c>
      <c r="B752" t="str">
        <f>TRIM(Table_Query_from_Targusprod[[#This Row],[ModelNum]])</f>
        <v>ACH114EU</v>
      </c>
      <c r="C752" t="s">
        <v>2499</v>
      </c>
      <c r="D752" t="s">
        <v>231</v>
      </c>
      <c r="E752" t="s">
        <v>1086</v>
      </c>
      <c r="F752">
        <v>140</v>
      </c>
    </row>
    <row r="753" spans="1:6" x14ac:dyDescent="0.25">
      <c r="A753" t="s">
        <v>1394</v>
      </c>
      <c r="B753" t="str">
        <f>TRIM(Table_Query_from_Targusprod[[#This Row],[ModelNum]])</f>
        <v>ACC997EUX</v>
      </c>
      <c r="C753" t="s">
        <v>229</v>
      </c>
      <c r="D753" t="s">
        <v>230</v>
      </c>
      <c r="E753" t="s">
        <v>1085</v>
      </c>
      <c r="F753">
        <v>140</v>
      </c>
    </row>
    <row r="754" spans="1:6" x14ac:dyDescent="0.25">
      <c r="A754" t="s">
        <v>1396</v>
      </c>
      <c r="B754" t="str">
        <f>TRIM(Table_Query_from_Targusprod[[#This Row],[ModelNum]])</f>
        <v>ACC992EUX</v>
      </c>
      <c r="C754" t="s">
        <v>227</v>
      </c>
      <c r="D754" t="s">
        <v>228</v>
      </c>
      <c r="E754" t="s">
        <v>1085</v>
      </c>
      <c r="F754">
        <v>140</v>
      </c>
    </row>
    <row r="755" spans="1:6" x14ac:dyDescent="0.25">
      <c r="A755" t="s">
        <v>1395</v>
      </c>
      <c r="B755" t="str">
        <f>TRIM(Table_Query_from_Targusprod[[#This Row],[ModelNum]])</f>
        <v>ACC991EUX</v>
      </c>
      <c r="C755" t="s">
        <v>225</v>
      </c>
      <c r="D755" t="s">
        <v>226</v>
      </c>
      <c r="E755" t="s">
        <v>1085</v>
      </c>
      <c r="F755">
        <v>140</v>
      </c>
    </row>
    <row r="756" spans="1:6" x14ac:dyDescent="0.25">
      <c r="A756" t="s">
        <v>1395</v>
      </c>
      <c r="B756" t="str">
        <f>TRIM(Table_Query_from_Targusprod[[#This Row],[ModelNum]])</f>
        <v>ACC991EUX</v>
      </c>
      <c r="C756" t="s">
        <v>223</v>
      </c>
      <c r="D756" t="s">
        <v>224</v>
      </c>
      <c r="E756" t="s">
        <v>1085</v>
      </c>
      <c r="F756">
        <v>140</v>
      </c>
    </row>
    <row r="757" spans="1:6" x14ac:dyDescent="0.25">
      <c r="A757" t="s">
        <v>1452</v>
      </c>
      <c r="B757" t="str">
        <f>TRIM(Table_Query_from_Targusprod[[#This Row],[ModelNum]])</f>
        <v>ACC990EUX</v>
      </c>
      <c r="C757" t="s">
        <v>221</v>
      </c>
      <c r="D757" t="s">
        <v>222</v>
      </c>
      <c r="E757" t="s">
        <v>1085</v>
      </c>
      <c r="F757">
        <v>140</v>
      </c>
    </row>
    <row r="758" spans="1:6" x14ac:dyDescent="0.25">
      <c r="A758" t="s">
        <v>1451</v>
      </c>
      <c r="B758" t="str">
        <f>TRIM(Table_Query_from_Targusprod[[#This Row],[ModelNum]])</f>
        <v>ACC989EUX</v>
      </c>
      <c r="C758" t="s">
        <v>219</v>
      </c>
      <c r="D758" t="s">
        <v>220</v>
      </c>
      <c r="E758" t="s">
        <v>1085</v>
      </c>
      <c r="F758">
        <v>140</v>
      </c>
    </row>
    <row r="759" spans="1:6" x14ac:dyDescent="0.25">
      <c r="A759" t="s">
        <v>1450</v>
      </c>
      <c r="B759" t="str">
        <f>TRIM(Table_Query_from_Targusprod[[#This Row],[ModelNum]])</f>
        <v>ACC988EUX</v>
      </c>
      <c r="C759" t="s">
        <v>217</v>
      </c>
      <c r="D759" t="s">
        <v>218</v>
      </c>
      <c r="E759" t="s">
        <v>1085</v>
      </c>
      <c r="F759">
        <v>140</v>
      </c>
    </row>
    <row r="760" spans="1:6" x14ac:dyDescent="0.25">
      <c r="A760" t="s">
        <v>1399</v>
      </c>
      <c r="B760" t="str">
        <f>TRIM(Table_Query_from_Targusprod[[#This Row],[ModelNum]])</f>
        <v>ACC987USX</v>
      </c>
      <c r="C760" t="s">
        <v>215</v>
      </c>
      <c r="D760" t="s">
        <v>216</v>
      </c>
      <c r="E760" t="s">
        <v>1085</v>
      </c>
      <c r="F760">
        <v>140</v>
      </c>
    </row>
    <row r="761" spans="1:6" x14ac:dyDescent="0.25">
      <c r="A761" t="s">
        <v>1454</v>
      </c>
      <c r="B761" t="str">
        <f>TRIM(Table_Query_from_Targusprod[[#This Row],[ModelNum]])</f>
        <v>ACC986USX</v>
      </c>
      <c r="C761" t="s">
        <v>213</v>
      </c>
      <c r="D761" t="s">
        <v>214</v>
      </c>
      <c r="E761" t="s">
        <v>1085</v>
      </c>
      <c r="F761">
        <v>140</v>
      </c>
    </row>
    <row r="762" spans="1:6" x14ac:dyDescent="0.25">
      <c r="A762" t="s">
        <v>1470</v>
      </c>
      <c r="B762" t="str">
        <f>TRIM(Table_Query_from_Targusprod[[#This Row],[ModelNum]])</f>
        <v>ACC984EUX</v>
      </c>
      <c r="C762" t="s">
        <v>211</v>
      </c>
      <c r="D762" t="s">
        <v>212</v>
      </c>
      <c r="E762" t="s">
        <v>1086</v>
      </c>
      <c r="F762">
        <v>140</v>
      </c>
    </row>
    <row r="763" spans="1:6" x14ac:dyDescent="0.25">
      <c r="A763" t="s">
        <v>1453</v>
      </c>
      <c r="B763" t="str">
        <f>TRIM(Table_Query_from_Targusprod[[#This Row],[ModelNum]])</f>
        <v>ACC974EUZ</v>
      </c>
      <c r="C763" t="s">
        <v>209</v>
      </c>
      <c r="D763" t="s">
        <v>210</v>
      </c>
      <c r="E763" t="s">
        <v>1085</v>
      </c>
      <c r="F763">
        <v>140</v>
      </c>
    </row>
    <row r="764" spans="1:6" x14ac:dyDescent="0.25">
      <c r="A764" t="s">
        <v>1398</v>
      </c>
      <c r="B764" t="str">
        <f>TRIM(Table_Query_from_Targusprod[[#This Row],[ModelNum]])</f>
        <v>ACC973EUZ</v>
      </c>
      <c r="C764" t="s">
        <v>207</v>
      </c>
      <c r="D764" t="s">
        <v>208</v>
      </c>
      <c r="E764" t="s">
        <v>1085</v>
      </c>
      <c r="F764">
        <v>140</v>
      </c>
    </row>
    <row r="765" spans="1:6" x14ac:dyDescent="0.25">
      <c r="A765" t="s">
        <v>1397</v>
      </c>
      <c r="B765" t="str">
        <f>TRIM(Table_Query_from_Targusprod[[#This Row],[ModelNum]])</f>
        <v>ACC972EUZ</v>
      </c>
      <c r="C765" t="s">
        <v>205</v>
      </c>
      <c r="D765" t="s">
        <v>206</v>
      </c>
      <c r="E765" t="s">
        <v>1085</v>
      </c>
      <c r="F765">
        <v>140</v>
      </c>
    </row>
    <row r="766" spans="1:6" x14ac:dyDescent="0.25">
      <c r="A766" t="s">
        <v>1503</v>
      </c>
      <c r="B766" t="str">
        <f>TRIM(Table_Query_from_Targusprod[[#This Row],[ModelNum]])</f>
        <v>ACC96101EU</v>
      </c>
      <c r="C766" t="s">
        <v>2249</v>
      </c>
      <c r="D766" t="s">
        <v>204</v>
      </c>
      <c r="E766" t="s">
        <v>1086</v>
      </c>
      <c r="F766">
        <v>140</v>
      </c>
    </row>
    <row r="767" spans="1:6" x14ac:dyDescent="0.25">
      <c r="A767" t="s">
        <v>1518</v>
      </c>
      <c r="B767" t="str">
        <f>TRIM(Table_Query_from_Targusprod[[#This Row],[ModelNum]])</f>
        <v>ACC927EUX</v>
      </c>
      <c r="C767" t="s">
        <v>203</v>
      </c>
      <c r="D767" t="s">
        <v>2072</v>
      </c>
      <c r="E767" t="s">
        <v>1086</v>
      </c>
      <c r="F767">
        <v>140</v>
      </c>
    </row>
    <row r="768" spans="1:6" x14ac:dyDescent="0.25">
      <c r="A768" t="s">
        <v>2073</v>
      </c>
      <c r="B768" t="str">
        <f>TRIM(Table_Query_from_Targusprod[[#This Row],[ModelNum]])</f>
        <v>ACC927EU</v>
      </c>
      <c r="C768" t="s">
        <v>2250</v>
      </c>
      <c r="D768" t="s">
        <v>2072</v>
      </c>
      <c r="E768" t="s">
        <v>1086</v>
      </c>
      <c r="F768">
        <v>140</v>
      </c>
    </row>
    <row r="769" spans="1:6" x14ac:dyDescent="0.25">
      <c r="A769" t="s">
        <v>2073</v>
      </c>
      <c r="B769" t="str">
        <f>TRIM(Table_Query_from_Targusprod[[#This Row],[ModelNum]])</f>
        <v>ACC927EU</v>
      </c>
      <c r="C769" t="s">
        <v>2074</v>
      </c>
      <c r="D769" t="s">
        <v>2072</v>
      </c>
      <c r="E769" t="s">
        <v>1090</v>
      </c>
      <c r="F769">
        <v>140</v>
      </c>
    </row>
    <row r="770" spans="1:6" x14ac:dyDescent="0.25">
      <c r="A770" t="s">
        <v>1517</v>
      </c>
      <c r="B770" t="str">
        <f>TRIM(Table_Query_from_Targusprod[[#This Row],[ModelNum]])</f>
        <v>ACC926EUX</v>
      </c>
      <c r="C770" t="s">
        <v>202</v>
      </c>
      <c r="D770" t="s">
        <v>2075</v>
      </c>
      <c r="E770" t="s">
        <v>1086</v>
      </c>
      <c r="F770">
        <v>140</v>
      </c>
    </row>
    <row r="771" spans="1:6" x14ac:dyDescent="0.25">
      <c r="A771" t="s">
        <v>2076</v>
      </c>
      <c r="B771" t="str">
        <f>TRIM(Table_Query_from_Targusprod[[#This Row],[ModelNum]])</f>
        <v>ACC926EU</v>
      </c>
      <c r="C771" t="s">
        <v>2077</v>
      </c>
      <c r="D771" t="s">
        <v>2075</v>
      </c>
      <c r="E771" t="s">
        <v>1086</v>
      </c>
      <c r="F771">
        <v>140</v>
      </c>
    </row>
    <row r="772" spans="1:6" x14ac:dyDescent="0.25">
      <c r="A772" t="s">
        <v>1516</v>
      </c>
      <c r="B772" t="str">
        <f>TRIM(Table_Query_from_Targusprod[[#This Row],[ModelNum]])</f>
        <v>ACC925EUX</v>
      </c>
      <c r="C772" t="s">
        <v>201</v>
      </c>
      <c r="D772" t="s">
        <v>2078</v>
      </c>
      <c r="E772" t="s">
        <v>1086</v>
      </c>
      <c r="F772">
        <v>140</v>
      </c>
    </row>
    <row r="773" spans="1:6" x14ac:dyDescent="0.25">
      <c r="A773" t="s">
        <v>1515</v>
      </c>
      <c r="B773" t="str">
        <f>TRIM(Table_Query_from_Targusprod[[#This Row],[ModelNum]])</f>
        <v>ACC924EUX</v>
      </c>
      <c r="C773" t="s">
        <v>200</v>
      </c>
      <c r="D773" t="s">
        <v>2079</v>
      </c>
      <c r="E773" t="s">
        <v>1086</v>
      </c>
      <c r="F773">
        <v>140</v>
      </c>
    </row>
    <row r="774" spans="1:6" x14ac:dyDescent="0.25">
      <c r="A774" t="s">
        <v>1514</v>
      </c>
      <c r="B774" t="str">
        <f>TRIM(Table_Query_from_Targusprod[[#This Row],[ModelNum]])</f>
        <v>ACC923EUX</v>
      </c>
      <c r="C774" t="s">
        <v>199</v>
      </c>
      <c r="D774" t="s">
        <v>2080</v>
      </c>
      <c r="E774" t="s">
        <v>1086</v>
      </c>
      <c r="F774">
        <v>140</v>
      </c>
    </row>
    <row r="775" spans="1:6" x14ac:dyDescent="0.25">
      <c r="A775" t="s">
        <v>2081</v>
      </c>
      <c r="B775" t="str">
        <f>TRIM(Table_Query_from_Targusprod[[#This Row],[ModelNum]])</f>
        <v>ACC923EU</v>
      </c>
      <c r="C775" t="s">
        <v>2082</v>
      </c>
      <c r="D775" t="s">
        <v>2080</v>
      </c>
      <c r="E775" t="s">
        <v>1086</v>
      </c>
      <c r="F775">
        <v>140</v>
      </c>
    </row>
    <row r="776" spans="1:6" x14ac:dyDescent="0.25">
      <c r="A776" t="s">
        <v>2500</v>
      </c>
      <c r="B776" t="str">
        <f>TRIM(Table_Query_from_Targusprod[[#This Row],[ModelNum]])</f>
        <v>ACC1104GLX</v>
      </c>
      <c r="C776" t="s">
        <v>2501</v>
      </c>
      <c r="D776" t="s">
        <v>2502</v>
      </c>
      <c r="E776" t="s">
        <v>1088</v>
      </c>
      <c r="F776">
        <v>140</v>
      </c>
    </row>
    <row r="777" spans="1:6" x14ac:dyDescent="0.25">
      <c r="A777" t="s">
        <v>2503</v>
      </c>
      <c r="B777" t="str">
        <f>TRIM(Table_Query_from_Targusprod[[#This Row],[ModelNum]])</f>
        <v>ACC1102GLX</v>
      </c>
      <c r="C777" t="s">
        <v>2504</v>
      </c>
      <c r="D777" t="s">
        <v>2505</v>
      </c>
      <c r="E777" t="s">
        <v>1085</v>
      </c>
      <c r="F777">
        <v>140</v>
      </c>
    </row>
    <row r="778" spans="1:6" x14ac:dyDescent="0.25">
      <c r="A778" t="s">
        <v>2506</v>
      </c>
      <c r="B778" t="str">
        <f>TRIM(Table_Query_from_Targusprod[[#This Row],[ModelNum]])</f>
        <v>ACC1009EUX</v>
      </c>
      <c r="C778" t="s">
        <v>2507</v>
      </c>
      <c r="D778" t="s">
        <v>212</v>
      </c>
      <c r="E778" t="s">
        <v>1088</v>
      </c>
      <c r="F778">
        <v>140</v>
      </c>
    </row>
    <row r="779" spans="1:6" x14ac:dyDescent="0.25">
      <c r="A779" t="s">
        <v>2083</v>
      </c>
      <c r="B779" t="str">
        <f>TRIM(Table_Query_from_Targusprod[[#This Row],[ModelNum]])</f>
        <v>ACC1005EUZ</v>
      </c>
      <c r="C779" t="s">
        <v>2084</v>
      </c>
      <c r="D779" t="s">
        <v>2085</v>
      </c>
      <c r="E779" t="s">
        <v>1085</v>
      </c>
      <c r="F779">
        <v>140</v>
      </c>
    </row>
    <row r="780" spans="1:6" x14ac:dyDescent="0.25">
      <c r="A780" t="s">
        <v>1443</v>
      </c>
      <c r="B780" t="str">
        <f>TRIM(Table_Query_from_Targusprod[[#This Row],[ModelNum]])</f>
        <v>ACB75EU</v>
      </c>
      <c r="C780" t="s">
        <v>2508</v>
      </c>
      <c r="D780" t="s">
        <v>197</v>
      </c>
      <c r="E780" t="s">
        <v>1086</v>
      </c>
      <c r="F780">
        <v>140</v>
      </c>
    </row>
    <row r="781" spans="1:6" x14ac:dyDescent="0.25">
      <c r="A781" t="s">
        <v>1443</v>
      </c>
      <c r="B781" t="str">
        <f>TRIM(Table_Query_from_Targusprod[[#This Row],[ModelNum]])</f>
        <v>ACB75EU</v>
      </c>
      <c r="C781" t="s">
        <v>198</v>
      </c>
      <c r="D781" t="s">
        <v>197</v>
      </c>
      <c r="E781" t="s">
        <v>1090</v>
      </c>
      <c r="F781">
        <v>140</v>
      </c>
    </row>
    <row r="782" spans="1:6" x14ac:dyDescent="0.25">
      <c r="A782" t="s">
        <v>2086</v>
      </c>
      <c r="B782" t="str">
        <f>TRIM(Table_Query_from_Targusprod[[#This Row],[ModelNum]])</f>
        <v>ACA934EUZ</v>
      </c>
      <c r="C782" t="s">
        <v>2087</v>
      </c>
      <c r="D782" t="s">
        <v>2088</v>
      </c>
      <c r="E782" t="s">
        <v>1086</v>
      </c>
      <c r="F782">
        <v>140</v>
      </c>
    </row>
    <row r="783" spans="1:6" x14ac:dyDescent="0.25">
      <c r="A783" t="s">
        <v>2089</v>
      </c>
      <c r="B783" t="str">
        <f>TRIM(Table_Query_from_Targusprod[[#This Row],[ModelNum]])</f>
        <v>ACA933EUZ</v>
      </c>
      <c r="C783" t="s">
        <v>2090</v>
      </c>
      <c r="D783" t="s">
        <v>2091</v>
      </c>
      <c r="E783" t="s">
        <v>1086</v>
      </c>
      <c r="F783">
        <v>140</v>
      </c>
    </row>
    <row r="784" spans="1:6" x14ac:dyDescent="0.25">
      <c r="A784" t="s">
        <v>2092</v>
      </c>
      <c r="B784" t="str">
        <f>TRIM(Table_Query_from_Targusprod[[#This Row],[ModelNum]])</f>
        <v>ACA933EU</v>
      </c>
      <c r="C784" t="s">
        <v>2093</v>
      </c>
      <c r="D784" t="s">
        <v>2091</v>
      </c>
      <c r="E784" t="s">
        <v>1086</v>
      </c>
      <c r="F784">
        <v>140</v>
      </c>
    </row>
    <row r="785" spans="1:6" x14ac:dyDescent="0.25">
      <c r="A785" t="s">
        <v>2094</v>
      </c>
      <c r="B785" t="str">
        <f>TRIM(Table_Query_from_Targusprod[[#This Row],[ModelNum]])</f>
        <v>ACA932EUZ</v>
      </c>
      <c r="C785" t="s">
        <v>2095</v>
      </c>
      <c r="D785" t="s">
        <v>2096</v>
      </c>
      <c r="E785" t="s">
        <v>1086</v>
      </c>
      <c r="F785">
        <v>140</v>
      </c>
    </row>
    <row r="786" spans="1:6" x14ac:dyDescent="0.25">
      <c r="A786" t="s">
        <v>2097</v>
      </c>
      <c r="B786" t="str">
        <f>TRIM(Table_Query_from_Targusprod[[#This Row],[ModelNum]])</f>
        <v>ACA930EUZ</v>
      </c>
      <c r="C786" t="s">
        <v>2509</v>
      </c>
      <c r="D786" t="s">
        <v>2099</v>
      </c>
      <c r="E786" t="s">
        <v>1086</v>
      </c>
      <c r="F786">
        <v>140</v>
      </c>
    </row>
    <row r="787" spans="1:6" x14ac:dyDescent="0.25">
      <c r="A787" t="s">
        <v>2097</v>
      </c>
      <c r="B787" t="str">
        <f>TRIM(Table_Query_from_Targusprod[[#This Row],[ModelNum]])</f>
        <v>ACA930EUZ</v>
      </c>
      <c r="C787" t="s">
        <v>2098</v>
      </c>
      <c r="D787" t="s">
        <v>2099</v>
      </c>
      <c r="E787" t="s">
        <v>1086</v>
      </c>
      <c r="F787">
        <v>140</v>
      </c>
    </row>
    <row r="788" spans="1:6" x14ac:dyDescent="0.25">
      <c r="A788" t="s">
        <v>2100</v>
      </c>
      <c r="B788" t="str">
        <f>TRIM(Table_Query_from_Targusprod[[#This Row],[ModelNum]])</f>
        <v>ACA929EUZ</v>
      </c>
      <c r="C788" t="s">
        <v>2101</v>
      </c>
      <c r="D788" t="s">
        <v>2102</v>
      </c>
      <c r="E788" t="s">
        <v>1086</v>
      </c>
      <c r="F788">
        <v>140</v>
      </c>
    </row>
    <row r="789" spans="1:6" x14ac:dyDescent="0.25">
      <c r="A789" t="s">
        <v>2103</v>
      </c>
      <c r="B789" t="str">
        <f>TRIM(Table_Query_from_Targusprod[[#This Row],[ModelNum]])</f>
        <v>ACA929EU</v>
      </c>
      <c r="C789" t="s">
        <v>2104</v>
      </c>
      <c r="D789" t="s">
        <v>2102</v>
      </c>
      <c r="E789" t="s">
        <v>1088</v>
      </c>
      <c r="F789">
        <v>140</v>
      </c>
    </row>
    <row r="790" spans="1:6" x14ac:dyDescent="0.25">
      <c r="A790" t="s">
        <v>2105</v>
      </c>
      <c r="B790" t="str">
        <f>TRIM(Table_Query_from_Targusprod[[#This Row],[ModelNum]])</f>
        <v>ACA928REU</v>
      </c>
      <c r="C790" t="s">
        <v>1835</v>
      </c>
      <c r="D790" t="s">
        <v>1836</v>
      </c>
      <c r="E790" t="s">
        <v>1086</v>
      </c>
      <c r="F790">
        <v>140</v>
      </c>
    </row>
    <row r="791" spans="1:6" x14ac:dyDescent="0.25">
      <c r="A791" t="s">
        <v>1837</v>
      </c>
      <c r="B791" t="str">
        <f>TRIM(Table_Query_from_Targusprod[[#This Row],[ModelNum]])</f>
        <v>ACA928EUZ</v>
      </c>
      <c r="C791" t="s">
        <v>1838</v>
      </c>
      <c r="D791" t="s">
        <v>1836</v>
      </c>
      <c r="E791" t="s">
        <v>1086</v>
      </c>
      <c r="F791">
        <v>140</v>
      </c>
    </row>
    <row r="792" spans="1:6" x14ac:dyDescent="0.25">
      <c r="A792" t="s">
        <v>1404</v>
      </c>
      <c r="B792" t="str">
        <f>TRIM(Table_Query_from_Targusprod[[#This Row],[ModelNum]])</f>
        <v>ACA921EUZ</v>
      </c>
      <c r="C792" t="s">
        <v>196</v>
      </c>
      <c r="D792" t="s">
        <v>195</v>
      </c>
      <c r="E792" t="s">
        <v>1087</v>
      </c>
      <c r="F792">
        <v>140</v>
      </c>
    </row>
    <row r="793" spans="1:6" x14ac:dyDescent="0.25">
      <c r="A793" t="s">
        <v>1403</v>
      </c>
      <c r="B793" t="str">
        <f>TRIM(Table_Query_from_Targusprod[[#This Row],[ModelNum]])</f>
        <v>ACA921EU</v>
      </c>
      <c r="C793" t="s">
        <v>194</v>
      </c>
      <c r="D793" t="s">
        <v>1839</v>
      </c>
      <c r="E793" t="s">
        <v>1087</v>
      </c>
      <c r="F793">
        <v>140</v>
      </c>
    </row>
    <row r="794" spans="1:6" x14ac:dyDescent="0.25">
      <c r="A794" t="s">
        <v>2510</v>
      </c>
      <c r="B794" t="str">
        <f>TRIM(Table_Query_from_Targusprod[[#This Row],[ModelNum]])</f>
        <v>ACA44EUZ</v>
      </c>
      <c r="C794" t="s">
        <v>2511</v>
      </c>
      <c r="D794" t="s">
        <v>2512</v>
      </c>
      <c r="E794" t="s">
        <v>1088</v>
      </c>
      <c r="F794">
        <v>140</v>
      </c>
    </row>
    <row r="795" spans="1:6" x14ac:dyDescent="0.25">
      <c r="A795" t="s">
        <v>2513</v>
      </c>
      <c r="B795" t="str">
        <f>TRIM(Table_Query_from_Targusprod[[#This Row],[ModelNum]])</f>
        <v>ACA42EUZ</v>
      </c>
      <c r="C795" t="s">
        <v>2514</v>
      </c>
      <c r="D795" t="s">
        <v>2515</v>
      </c>
      <c r="E795" t="s">
        <v>1085</v>
      </c>
      <c r="F795">
        <v>140</v>
      </c>
    </row>
    <row r="796" spans="1:6" x14ac:dyDescent="0.25">
      <c r="A796" t="s">
        <v>1458</v>
      </c>
      <c r="B796" t="str">
        <f>TRIM(Table_Query_from_Targusprod[[#This Row],[ModelNum]])</f>
        <v>ACA41EUZ</v>
      </c>
      <c r="C796" t="s">
        <v>192</v>
      </c>
      <c r="D796" t="s">
        <v>193</v>
      </c>
      <c r="E796" t="s">
        <v>1086</v>
      </c>
      <c r="F796">
        <v>140</v>
      </c>
    </row>
    <row r="797" spans="1:6" x14ac:dyDescent="0.25">
      <c r="A797" t="s">
        <v>1457</v>
      </c>
      <c r="B797" t="str">
        <f>TRIM(Table_Query_from_Targusprod[[#This Row],[ModelNum]])</f>
        <v>ACA038EU</v>
      </c>
      <c r="C797" t="s">
        <v>190</v>
      </c>
      <c r="D797" t="s">
        <v>191</v>
      </c>
      <c r="E797" t="s">
        <v>1089</v>
      </c>
      <c r="F797">
        <v>140</v>
      </c>
    </row>
    <row r="798" spans="1:6" x14ac:dyDescent="0.25">
      <c r="A798" t="s">
        <v>1634</v>
      </c>
      <c r="B798" t="str">
        <f>TRIM(Table_Query_from_Targusprod[[#This Row],[ModelNum]])</f>
        <v>86X8X</v>
      </c>
      <c r="C798" t="s">
        <v>188</v>
      </c>
      <c r="D798" t="s">
        <v>189</v>
      </c>
      <c r="E798" t="s">
        <v>1087</v>
      </c>
      <c r="F798">
        <v>140</v>
      </c>
    </row>
    <row r="799" spans="1:6" x14ac:dyDescent="0.25">
      <c r="A799" t="s">
        <v>2251</v>
      </c>
      <c r="B799" t="str">
        <f>TRIM(Table_Query_from_Targusprod[[#This Row],[ModelNum]])</f>
        <v>800-0406-003A</v>
      </c>
      <c r="C799" t="s">
        <v>2252</v>
      </c>
      <c r="D799" t="s">
        <v>2253</v>
      </c>
      <c r="E799" t="s">
        <v>1085</v>
      </c>
      <c r="F799">
        <v>140</v>
      </c>
    </row>
    <row r="800" spans="1:6" x14ac:dyDescent="0.25">
      <c r="A800" t="s">
        <v>1249</v>
      </c>
      <c r="B800" t="str">
        <f>TRIM(Table_Query_from_Targusprod[[#This Row],[ModelNum]])</f>
        <v>800-0397-001A-0</v>
      </c>
      <c r="C800" t="s">
        <v>186</v>
      </c>
      <c r="D800" t="s">
        <v>187</v>
      </c>
      <c r="E800" t="s">
        <v>1085</v>
      </c>
      <c r="F800">
        <v>140</v>
      </c>
    </row>
    <row r="801" spans="1:6" x14ac:dyDescent="0.25">
      <c r="A801" t="s">
        <v>1248</v>
      </c>
      <c r="B801" t="str">
        <f>TRIM(Table_Query_from_Targusprod[[#This Row],[ModelNum]])</f>
        <v>800-0396-001A-0</v>
      </c>
      <c r="C801" t="s">
        <v>184</v>
      </c>
      <c r="D801" t="s">
        <v>185</v>
      </c>
      <c r="E801" t="s">
        <v>1085</v>
      </c>
      <c r="F801">
        <v>140</v>
      </c>
    </row>
    <row r="802" spans="1:6" x14ac:dyDescent="0.25">
      <c r="A802" t="s">
        <v>1459</v>
      </c>
      <c r="B802" t="str">
        <f>TRIM(Table_Query_from_Targusprod[[#This Row],[ModelNum]])</f>
        <v>511-0406-001A-0</v>
      </c>
      <c r="C802" t="s">
        <v>181</v>
      </c>
      <c r="D802" t="s">
        <v>182</v>
      </c>
      <c r="E802" t="s">
        <v>1085</v>
      </c>
      <c r="F802">
        <v>140</v>
      </c>
    </row>
    <row r="803" spans="1:6" x14ac:dyDescent="0.25">
      <c r="A803" t="s">
        <v>2516</v>
      </c>
      <c r="B803" t="str">
        <f>TRIM(Table_Query_from_Targusprod[[#This Row],[ModelNum]])</f>
        <v>511-0324-006A</v>
      </c>
      <c r="C803" t="s">
        <v>2517</v>
      </c>
      <c r="D803" t="s">
        <v>2518</v>
      </c>
      <c r="E803" t="s">
        <v>1085</v>
      </c>
      <c r="F803">
        <v>140</v>
      </c>
    </row>
    <row r="804" spans="1:6" x14ac:dyDescent="0.25">
      <c r="A804" t="s">
        <v>1664</v>
      </c>
      <c r="B804" t="str">
        <f>TRIM(Table_Query_from_Targusprod[[#This Row],[ModelNum]])</f>
        <v>43R9117</v>
      </c>
      <c r="C804" t="s">
        <v>179</v>
      </c>
      <c r="D804" t="s">
        <v>180</v>
      </c>
      <c r="E804" t="s">
        <v>1087</v>
      </c>
      <c r="F804">
        <v>140</v>
      </c>
    </row>
    <row r="805" spans="1:6" x14ac:dyDescent="0.25">
      <c r="A805" t="s">
        <v>1663</v>
      </c>
      <c r="B805" t="str">
        <f>TRIM(Table_Query_from_Targusprod[[#This Row],[ModelNum]])</f>
        <v>2N89C</v>
      </c>
      <c r="C805" t="s">
        <v>177</v>
      </c>
      <c r="D805" t="s">
        <v>178</v>
      </c>
      <c r="E805" t="s">
        <v>1089</v>
      </c>
      <c r="F805">
        <v>140</v>
      </c>
    </row>
    <row r="806" spans="1:6" x14ac:dyDescent="0.25">
      <c r="A806" t="s">
        <v>1662</v>
      </c>
      <c r="B806" t="str">
        <f>TRIM(Table_Query_from_Targusprod[[#This Row],[ModelNum]])</f>
        <v>2HVCM</v>
      </c>
      <c r="C806" t="s">
        <v>175</v>
      </c>
      <c r="D806" t="s">
        <v>176</v>
      </c>
      <c r="E806" t="s">
        <v>1086</v>
      </c>
      <c r="F806">
        <v>140</v>
      </c>
    </row>
    <row r="807" spans="1:6" x14ac:dyDescent="0.25">
      <c r="A807" t="s">
        <v>1247</v>
      </c>
      <c r="B807" t="str">
        <f>TRIM(Table_Query_from_Targusprod[[#This Row],[ModelNum]])</f>
        <v>00T0050</v>
      </c>
      <c r="C807" t="s">
        <v>173</v>
      </c>
      <c r="D807" t="s">
        <v>16</v>
      </c>
      <c r="E807" t="s">
        <v>1084</v>
      </c>
      <c r="F807">
        <v>140</v>
      </c>
    </row>
    <row r="808" spans="1:6" x14ac:dyDescent="0.25">
      <c r="A808" t="s">
        <v>1246</v>
      </c>
      <c r="B808" t="str">
        <f>TRIM(Table_Query_from_Targusprod[[#This Row],[ModelNum]])</f>
        <v>00T0049</v>
      </c>
      <c r="C808" t="s">
        <v>172</v>
      </c>
      <c r="D808" t="s">
        <v>16</v>
      </c>
      <c r="E808" t="s">
        <v>1084</v>
      </c>
      <c r="F808">
        <v>140</v>
      </c>
    </row>
    <row r="809" spans="1:6" x14ac:dyDescent="0.25">
      <c r="A809" t="s">
        <v>1245</v>
      </c>
      <c r="B809" t="str">
        <f>TRIM(Table_Query_from_Targusprod[[#This Row],[ModelNum]])</f>
        <v>00T0048</v>
      </c>
      <c r="C809" t="s">
        <v>171</v>
      </c>
      <c r="D809" t="s">
        <v>9</v>
      </c>
      <c r="E809" t="s">
        <v>1084</v>
      </c>
      <c r="F809">
        <v>140</v>
      </c>
    </row>
    <row r="810" spans="1:6" x14ac:dyDescent="0.25">
      <c r="A810" t="s">
        <v>1244</v>
      </c>
      <c r="B810" t="str">
        <f>TRIM(Table_Query_from_Targusprod[[#This Row],[ModelNum]])</f>
        <v>00T0047</v>
      </c>
      <c r="C810" t="s">
        <v>170</v>
      </c>
      <c r="D810" t="s">
        <v>9</v>
      </c>
      <c r="E810" t="s">
        <v>1084</v>
      </c>
      <c r="F810">
        <v>140</v>
      </c>
    </row>
    <row r="811" spans="1:6" x14ac:dyDescent="0.25">
      <c r="A811" t="s">
        <v>1243</v>
      </c>
      <c r="B811" t="str">
        <f>TRIM(Table_Query_from_Targusprod[[#This Row],[ModelNum]])</f>
        <v>00T0046</v>
      </c>
      <c r="C811" t="s">
        <v>169</v>
      </c>
      <c r="D811" t="s">
        <v>9</v>
      </c>
      <c r="E811" t="s">
        <v>1084</v>
      </c>
      <c r="F811">
        <v>140</v>
      </c>
    </row>
    <row r="812" spans="1:6" x14ac:dyDescent="0.25">
      <c r="A812" t="s">
        <v>1242</v>
      </c>
      <c r="B812" t="str">
        <f>TRIM(Table_Query_from_Targusprod[[#This Row],[ModelNum]])</f>
        <v>00T0045</v>
      </c>
      <c r="C812" t="s">
        <v>168</v>
      </c>
      <c r="D812" t="s">
        <v>9</v>
      </c>
      <c r="E812" t="s">
        <v>1084</v>
      </c>
      <c r="F812">
        <v>140</v>
      </c>
    </row>
    <row r="813" spans="1:6" x14ac:dyDescent="0.25">
      <c r="A813" t="s">
        <v>1241</v>
      </c>
      <c r="B813" t="str">
        <f>TRIM(Table_Query_from_Targusprod[[#This Row],[ModelNum]])</f>
        <v>00T0044</v>
      </c>
      <c r="C813" t="s">
        <v>167</v>
      </c>
      <c r="D813" t="s">
        <v>9</v>
      </c>
      <c r="E813" t="s">
        <v>1084</v>
      </c>
      <c r="F813">
        <v>140</v>
      </c>
    </row>
    <row r="814" spans="1:6" x14ac:dyDescent="0.25">
      <c r="A814" t="s">
        <v>1240</v>
      </c>
      <c r="B814" t="str">
        <f>TRIM(Table_Query_from_Targusprod[[#This Row],[ModelNum]])</f>
        <v>00T0043</v>
      </c>
      <c r="C814" t="s">
        <v>166</v>
      </c>
      <c r="D814" t="s">
        <v>9</v>
      </c>
      <c r="E814" t="s">
        <v>1084</v>
      </c>
      <c r="F814">
        <v>140</v>
      </c>
    </row>
    <row r="815" spans="1:6" x14ac:dyDescent="0.25">
      <c r="A815" t="s">
        <v>1239</v>
      </c>
      <c r="B815" t="str">
        <f>TRIM(Table_Query_from_Targusprod[[#This Row],[ModelNum]])</f>
        <v>00T0042</v>
      </c>
      <c r="C815" t="s">
        <v>165</v>
      </c>
      <c r="D815" t="s">
        <v>9</v>
      </c>
      <c r="E815" t="s">
        <v>1084</v>
      </c>
      <c r="F815">
        <v>140</v>
      </c>
    </row>
    <row r="816" spans="1:6" x14ac:dyDescent="0.25">
      <c r="A816" t="s">
        <v>1238</v>
      </c>
      <c r="B816" t="str">
        <f>TRIM(Table_Query_from_Targusprod[[#This Row],[ModelNum]])</f>
        <v>00T0041</v>
      </c>
      <c r="C816" t="s">
        <v>164</v>
      </c>
      <c r="D816" t="s">
        <v>9</v>
      </c>
      <c r="E816" t="s">
        <v>1084</v>
      </c>
      <c r="F816">
        <v>140</v>
      </c>
    </row>
    <row r="817" spans="1:6" x14ac:dyDescent="0.25">
      <c r="A817" t="s">
        <v>1237</v>
      </c>
      <c r="B817" t="str">
        <f>TRIM(Table_Query_from_Targusprod[[#This Row],[ModelNum]])</f>
        <v>00T0040</v>
      </c>
      <c r="C817" t="s">
        <v>163</v>
      </c>
      <c r="D817" t="s">
        <v>9</v>
      </c>
      <c r="E817" t="s">
        <v>1084</v>
      </c>
      <c r="F817">
        <v>140</v>
      </c>
    </row>
    <row r="818" spans="1:6" x14ac:dyDescent="0.25">
      <c r="A818" t="s">
        <v>1236</v>
      </c>
      <c r="B818" t="str">
        <f>TRIM(Table_Query_from_Targusprod[[#This Row],[ModelNum]])</f>
        <v>00T0039</v>
      </c>
      <c r="C818" t="s">
        <v>162</v>
      </c>
      <c r="D818" t="s">
        <v>9</v>
      </c>
      <c r="E818" t="s">
        <v>1084</v>
      </c>
      <c r="F818">
        <v>140</v>
      </c>
    </row>
    <row r="819" spans="1:6" x14ac:dyDescent="0.25">
      <c r="A819" t="s">
        <v>1235</v>
      </c>
      <c r="B819" t="str">
        <f>TRIM(Table_Query_from_Targusprod[[#This Row],[ModelNum]])</f>
        <v>00T0038</v>
      </c>
      <c r="C819" t="s">
        <v>161</v>
      </c>
      <c r="D819" t="s">
        <v>9</v>
      </c>
      <c r="E819" t="s">
        <v>1084</v>
      </c>
      <c r="F819">
        <v>140</v>
      </c>
    </row>
    <row r="820" spans="1:6" x14ac:dyDescent="0.25">
      <c r="A820" t="s">
        <v>1234</v>
      </c>
      <c r="B820" t="str">
        <f>TRIM(Table_Query_from_Targusprod[[#This Row],[ModelNum]])</f>
        <v>00T0037</v>
      </c>
      <c r="C820" t="s">
        <v>160</v>
      </c>
      <c r="D820" t="s">
        <v>9</v>
      </c>
      <c r="E820" t="s">
        <v>1084</v>
      </c>
      <c r="F820">
        <v>140</v>
      </c>
    </row>
    <row r="821" spans="1:6" x14ac:dyDescent="0.25">
      <c r="A821" t="s">
        <v>1233</v>
      </c>
      <c r="B821" t="str">
        <f>TRIM(Table_Query_from_Targusprod[[#This Row],[ModelNum]])</f>
        <v>00T0036</v>
      </c>
      <c r="C821" t="s">
        <v>159</v>
      </c>
      <c r="D821" t="s">
        <v>9</v>
      </c>
      <c r="E821" t="s">
        <v>1084</v>
      </c>
      <c r="F821">
        <v>140</v>
      </c>
    </row>
    <row r="822" spans="1:6" x14ac:dyDescent="0.25">
      <c r="A822" t="s">
        <v>1232</v>
      </c>
      <c r="B822" t="str">
        <f>TRIM(Table_Query_from_Targusprod[[#This Row],[ModelNum]])</f>
        <v>00T0035</v>
      </c>
      <c r="C822" t="s">
        <v>158</v>
      </c>
      <c r="D822" t="s">
        <v>9</v>
      </c>
      <c r="E822" t="s">
        <v>1084</v>
      </c>
      <c r="F822">
        <v>140</v>
      </c>
    </row>
    <row r="823" spans="1:6" x14ac:dyDescent="0.25">
      <c r="A823" t="s">
        <v>1231</v>
      </c>
      <c r="B823" t="str">
        <f>TRIM(Table_Query_from_Targusprod[[#This Row],[ModelNum]])</f>
        <v>00T0034</v>
      </c>
      <c r="C823" t="s">
        <v>157</v>
      </c>
      <c r="D823" t="s">
        <v>9</v>
      </c>
      <c r="E823" t="s">
        <v>1084</v>
      </c>
      <c r="F823">
        <v>140</v>
      </c>
    </row>
    <row r="824" spans="1:6" x14ac:dyDescent="0.25">
      <c r="A824" t="s">
        <v>1230</v>
      </c>
      <c r="B824" t="str">
        <f>TRIM(Table_Query_from_Targusprod[[#This Row],[ModelNum]])</f>
        <v>00T0033</v>
      </c>
      <c r="C824" t="s">
        <v>156</v>
      </c>
      <c r="D824" t="s">
        <v>9</v>
      </c>
      <c r="E824" t="s">
        <v>1084</v>
      </c>
      <c r="F824">
        <v>140</v>
      </c>
    </row>
    <row r="825" spans="1:6" x14ac:dyDescent="0.25">
      <c r="A825" t="s">
        <v>1229</v>
      </c>
      <c r="B825" t="str">
        <f>TRIM(Table_Query_from_Targusprod[[#This Row],[ModelNum]])</f>
        <v>00T0032</v>
      </c>
      <c r="C825" t="s">
        <v>155</v>
      </c>
      <c r="D825" t="s">
        <v>9</v>
      </c>
      <c r="E825" t="s">
        <v>1084</v>
      </c>
      <c r="F825">
        <v>140</v>
      </c>
    </row>
    <row r="826" spans="1:6" x14ac:dyDescent="0.25">
      <c r="A826" t="s">
        <v>1228</v>
      </c>
      <c r="B826" t="str">
        <f>TRIM(Table_Query_from_Targusprod[[#This Row],[ModelNum]])</f>
        <v>00T0031</v>
      </c>
      <c r="C826" t="s">
        <v>154</v>
      </c>
      <c r="D826" t="s">
        <v>9</v>
      </c>
      <c r="E826" t="s">
        <v>1084</v>
      </c>
      <c r="F826">
        <v>140</v>
      </c>
    </row>
    <row r="827" spans="1:6" x14ac:dyDescent="0.25">
      <c r="A827" t="s">
        <v>1227</v>
      </c>
      <c r="B827" t="str">
        <f>TRIM(Table_Query_from_Targusprod[[#This Row],[ModelNum]])</f>
        <v>00T0030</v>
      </c>
      <c r="C827" t="s">
        <v>153</v>
      </c>
      <c r="D827" t="s">
        <v>9</v>
      </c>
      <c r="E827" t="s">
        <v>1084</v>
      </c>
      <c r="F827">
        <v>140</v>
      </c>
    </row>
    <row r="828" spans="1:6" x14ac:dyDescent="0.25">
      <c r="A828" t="s">
        <v>1226</v>
      </c>
      <c r="B828" t="str">
        <f>TRIM(Table_Query_from_Targusprod[[#This Row],[ModelNum]])</f>
        <v>00T0029</v>
      </c>
      <c r="C828" t="s">
        <v>152</v>
      </c>
      <c r="D828" t="s">
        <v>16</v>
      </c>
      <c r="E828" t="s">
        <v>1084</v>
      </c>
      <c r="F828">
        <v>140</v>
      </c>
    </row>
    <row r="829" spans="1:6" x14ac:dyDescent="0.25">
      <c r="A829" t="s">
        <v>1225</v>
      </c>
      <c r="B829" t="str">
        <f>TRIM(Table_Query_from_Targusprod[[#This Row],[ModelNum]])</f>
        <v>00T0028</v>
      </c>
      <c r="C829" t="s">
        <v>151</v>
      </c>
      <c r="D829" t="s">
        <v>9</v>
      </c>
      <c r="E829" t="s">
        <v>1084</v>
      </c>
      <c r="F829">
        <v>140</v>
      </c>
    </row>
    <row r="830" spans="1:6" x14ac:dyDescent="0.25">
      <c r="A830" t="s">
        <v>1224</v>
      </c>
      <c r="B830" t="str">
        <f>TRIM(Table_Query_from_Targusprod[[#This Row],[ModelNum]])</f>
        <v>00T0027</v>
      </c>
      <c r="C830" t="s">
        <v>150</v>
      </c>
      <c r="D830" t="s">
        <v>9</v>
      </c>
      <c r="E830" t="s">
        <v>1084</v>
      </c>
      <c r="F830">
        <v>140</v>
      </c>
    </row>
    <row r="831" spans="1:6" x14ac:dyDescent="0.25">
      <c r="A831" t="s">
        <v>1223</v>
      </c>
      <c r="B831" t="str">
        <f>TRIM(Table_Query_from_Targusprod[[#This Row],[ModelNum]])</f>
        <v>00T0026</v>
      </c>
      <c r="C831" t="s">
        <v>149</v>
      </c>
      <c r="D831" t="s">
        <v>16</v>
      </c>
      <c r="E831" t="s">
        <v>1084</v>
      </c>
      <c r="F831">
        <v>140</v>
      </c>
    </row>
    <row r="832" spans="1:6" x14ac:dyDescent="0.25">
      <c r="A832" t="s">
        <v>1222</v>
      </c>
      <c r="B832" t="str">
        <f>TRIM(Table_Query_from_Targusprod[[#This Row],[ModelNum]])</f>
        <v>00T0025</v>
      </c>
      <c r="C832" t="s">
        <v>148</v>
      </c>
      <c r="D832" t="s">
        <v>16</v>
      </c>
      <c r="E832" t="s">
        <v>1084</v>
      </c>
      <c r="F832">
        <v>140</v>
      </c>
    </row>
    <row r="833" spans="1:6" x14ac:dyDescent="0.25">
      <c r="A833" t="s">
        <v>1221</v>
      </c>
      <c r="B833" t="str">
        <f>TRIM(Table_Query_from_Targusprod[[#This Row],[ModelNum]])</f>
        <v>00T0024</v>
      </c>
      <c r="C833" t="s">
        <v>147</v>
      </c>
      <c r="D833" t="s">
        <v>9</v>
      </c>
      <c r="E833" t="s">
        <v>1084</v>
      </c>
      <c r="F833">
        <v>140</v>
      </c>
    </row>
    <row r="834" spans="1:6" x14ac:dyDescent="0.25">
      <c r="A834" t="s">
        <v>1220</v>
      </c>
      <c r="B834" t="str">
        <f>TRIM(Table_Query_from_Targusprod[[#This Row],[ModelNum]])</f>
        <v>00T0023</v>
      </c>
      <c r="C834" t="s">
        <v>146</v>
      </c>
      <c r="D834" t="s">
        <v>9</v>
      </c>
      <c r="E834" t="s">
        <v>1084</v>
      </c>
      <c r="F834">
        <v>140</v>
      </c>
    </row>
    <row r="835" spans="1:6" x14ac:dyDescent="0.25">
      <c r="A835" t="s">
        <v>1219</v>
      </c>
      <c r="B835" t="str">
        <f>TRIM(Table_Query_from_Targusprod[[#This Row],[ModelNum]])</f>
        <v>00T0022</v>
      </c>
      <c r="C835" t="s">
        <v>145</v>
      </c>
      <c r="D835" t="s">
        <v>9</v>
      </c>
      <c r="E835" t="s">
        <v>1084</v>
      </c>
      <c r="F835">
        <v>140</v>
      </c>
    </row>
    <row r="836" spans="1:6" x14ac:dyDescent="0.25">
      <c r="A836" t="s">
        <v>1218</v>
      </c>
      <c r="B836" t="str">
        <f>TRIM(Table_Query_from_Targusprod[[#This Row],[ModelNum]])</f>
        <v>00T0021</v>
      </c>
      <c r="C836" t="s">
        <v>144</v>
      </c>
      <c r="D836" t="s">
        <v>9</v>
      </c>
      <c r="E836" t="s">
        <v>1084</v>
      </c>
      <c r="F836">
        <v>140</v>
      </c>
    </row>
    <row r="837" spans="1:6" x14ac:dyDescent="0.25">
      <c r="A837" t="s">
        <v>1217</v>
      </c>
      <c r="B837" t="str">
        <f>TRIM(Table_Query_from_Targusprod[[#This Row],[ModelNum]])</f>
        <v>00T0020</v>
      </c>
      <c r="C837" t="s">
        <v>143</v>
      </c>
      <c r="D837" t="s">
        <v>16</v>
      </c>
      <c r="E837" t="s">
        <v>1084</v>
      </c>
      <c r="F837">
        <v>140</v>
      </c>
    </row>
    <row r="838" spans="1:6" x14ac:dyDescent="0.25">
      <c r="A838" t="s">
        <v>1216</v>
      </c>
      <c r="B838" t="str">
        <f>TRIM(Table_Query_from_Targusprod[[#This Row],[ModelNum]])</f>
        <v>00T0019</v>
      </c>
      <c r="C838" t="s">
        <v>142</v>
      </c>
      <c r="D838" t="s">
        <v>16</v>
      </c>
      <c r="E838" t="s">
        <v>1084</v>
      </c>
      <c r="F838">
        <v>140</v>
      </c>
    </row>
    <row r="839" spans="1:6" x14ac:dyDescent="0.25">
      <c r="A839" t="s">
        <v>1215</v>
      </c>
      <c r="B839" t="str">
        <f>TRIM(Table_Query_from_Targusprod[[#This Row],[ModelNum]])</f>
        <v>00T0018</v>
      </c>
      <c r="C839" t="s">
        <v>141</v>
      </c>
      <c r="D839" t="s">
        <v>16</v>
      </c>
      <c r="E839" t="s">
        <v>1084</v>
      </c>
      <c r="F839">
        <v>140</v>
      </c>
    </row>
    <row r="840" spans="1:6" x14ac:dyDescent="0.25">
      <c r="A840" t="s">
        <v>1214</v>
      </c>
      <c r="B840" t="str">
        <f>TRIM(Table_Query_from_Targusprod[[#This Row],[ModelNum]])</f>
        <v>00T0017</v>
      </c>
      <c r="C840" t="s">
        <v>140</v>
      </c>
      <c r="D840" t="s">
        <v>16</v>
      </c>
      <c r="E840" t="s">
        <v>1084</v>
      </c>
      <c r="F840">
        <v>140</v>
      </c>
    </row>
    <row r="841" spans="1:6" x14ac:dyDescent="0.25">
      <c r="A841" t="s">
        <v>1213</v>
      </c>
      <c r="B841" t="str">
        <f>TRIM(Table_Query_from_Targusprod[[#This Row],[ModelNum]])</f>
        <v>00T0016</v>
      </c>
      <c r="C841" t="s">
        <v>138</v>
      </c>
      <c r="D841" t="s">
        <v>139</v>
      </c>
      <c r="E841" t="s">
        <v>1084</v>
      </c>
      <c r="F841">
        <v>140</v>
      </c>
    </row>
    <row r="842" spans="1:6" x14ac:dyDescent="0.25">
      <c r="A842" t="s">
        <v>1212</v>
      </c>
      <c r="B842" t="str">
        <f>TRIM(Table_Query_from_Targusprod[[#This Row],[ModelNum]])</f>
        <v>00T0015</v>
      </c>
      <c r="C842" t="s">
        <v>136</v>
      </c>
      <c r="D842" t="s">
        <v>137</v>
      </c>
      <c r="E842" t="s">
        <v>1084</v>
      </c>
      <c r="F842">
        <v>140</v>
      </c>
    </row>
    <row r="843" spans="1:6" x14ac:dyDescent="0.25">
      <c r="A843" t="s">
        <v>1211</v>
      </c>
      <c r="B843" t="str">
        <f>TRIM(Table_Query_from_Targusprod[[#This Row],[ModelNum]])</f>
        <v>00T0014</v>
      </c>
      <c r="C843" t="s">
        <v>135</v>
      </c>
      <c r="D843" t="s">
        <v>16</v>
      </c>
      <c r="E843" t="s">
        <v>1084</v>
      </c>
      <c r="F843">
        <v>140</v>
      </c>
    </row>
    <row r="844" spans="1:6" x14ac:dyDescent="0.25">
      <c r="A844" t="s">
        <v>1210</v>
      </c>
      <c r="B844" t="str">
        <f>TRIM(Table_Query_from_Targusprod[[#This Row],[ModelNum]])</f>
        <v>00T0013</v>
      </c>
      <c r="C844" t="s">
        <v>134</v>
      </c>
      <c r="D844" t="s">
        <v>16</v>
      </c>
      <c r="E844" t="s">
        <v>1084</v>
      </c>
      <c r="F844">
        <v>140</v>
      </c>
    </row>
    <row r="845" spans="1:6" x14ac:dyDescent="0.25">
      <c r="A845" t="s">
        <v>1209</v>
      </c>
      <c r="B845" t="str">
        <f>TRIM(Table_Query_from_Targusprod[[#This Row],[ModelNum]])</f>
        <v>00T0012</v>
      </c>
      <c r="C845" t="s">
        <v>133</v>
      </c>
      <c r="D845" t="s">
        <v>16</v>
      </c>
      <c r="E845" t="s">
        <v>1084</v>
      </c>
      <c r="F845">
        <v>140</v>
      </c>
    </row>
    <row r="846" spans="1:6" x14ac:dyDescent="0.25">
      <c r="A846" t="s">
        <v>1208</v>
      </c>
      <c r="B846" t="str">
        <f>TRIM(Table_Query_from_Targusprod[[#This Row],[ModelNum]])</f>
        <v>00T0011</v>
      </c>
      <c r="C846" t="s">
        <v>131</v>
      </c>
      <c r="D846" t="s">
        <v>132</v>
      </c>
      <c r="E846" t="s">
        <v>1084</v>
      </c>
      <c r="F846">
        <v>140</v>
      </c>
    </row>
    <row r="847" spans="1:6" x14ac:dyDescent="0.25">
      <c r="A847" t="s">
        <v>1207</v>
      </c>
      <c r="B847" t="str">
        <f>TRIM(Table_Query_from_Targusprod[[#This Row],[ModelNum]])</f>
        <v>00T0010</v>
      </c>
      <c r="C847" t="s">
        <v>130</v>
      </c>
      <c r="D847" t="s">
        <v>16</v>
      </c>
      <c r="E847" t="s">
        <v>1084</v>
      </c>
      <c r="F847">
        <v>140</v>
      </c>
    </row>
    <row r="848" spans="1:6" x14ac:dyDescent="0.25">
      <c r="A848" t="s">
        <v>1206</v>
      </c>
      <c r="B848" t="str">
        <f>TRIM(Table_Query_from_Targusprod[[#This Row],[ModelNum]])</f>
        <v>00T0009</v>
      </c>
      <c r="C848" t="s">
        <v>129</v>
      </c>
      <c r="D848" t="s">
        <v>16</v>
      </c>
      <c r="E848" t="s">
        <v>1084</v>
      </c>
      <c r="F848">
        <v>140</v>
      </c>
    </row>
    <row r="849" spans="1:6" x14ac:dyDescent="0.25">
      <c r="A849" t="s">
        <v>1205</v>
      </c>
      <c r="B849" t="str">
        <f>TRIM(Table_Query_from_Targusprod[[#This Row],[ModelNum]])</f>
        <v>00T0008</v>
      </c>
      <c r="C849" t="s">
        <v>128</v>
      </c>
      <c r="D849" t="s">
        <v>16</v>
      </c>
      <c r="E849" t="s">
        <v>1084</v>
      </c>
      <c r="F849">
        <v>140</v>
      </c>
    </row>
    <row r="850" spans="1:6" x14ac:dyDescent="0.25">
      <c r="A850" t="s">
        <v>1204</v>
      </c>
      <c r="B850" t="str">
        <f>TRIM(Table_Query_from_Targusprod[[#This Row],[ModelNum]])</f>
        <v>00T0007</v>
      </c>
      <c r="C850" t="s">
        <v>127</v>
      </c>
      <c r="D850" t="s">
        <v>16</v>
      </c>
      <c r="E850" t="s">
        <v>1084</v>
      </c>
      <c r="F850">
        <v>140</v>
      </c>
    </row>
    <row r="851" spans="1:6" x14ac:dyDescent="0.25">
      <c r="A851" t="s">
        <v>1203</v>
      </c>
      <c r="B851" t="str">
        <f>TRIM(Table_Query_from_Targusprod[[#This Row],[ModelNum]])</f>
        <v>00T0006</v>
      </c>
      <c r="C851" t="s">
        <v>126</v>
      </c>
      <c r="D851" t="s">
        <v>16</v>
      </c>
      <c r="E851" t="s">
        <v>1084</v>
      </c>
      <c r="F851">
        <v>140</v>
      </c>
    </row>
    <row r="852" spans="1:6" x14ac:dyDescent="0.25">
      <c r="A852" t="s">
        <v>1202</v>
      </c>
      <c r="B852" t="str">
        <f>TRIM(Table_Query_from_Targusprod[[#This Row],[ModelNum]])</f>
        <v>00T0005</v>
      </c>
      <c r="C852" t="s">
        <v>125</v>
      </c>
      <c r="D852" t="s">
        <v>16</v>
      </c>
      <c r="E852" t="s">
        <v>1084</v>
      </c>
      <c r="F852">
        <v>140</v>
      </c>
    </row>
    <row r="853" spans="1:6" x14ac:dyDescent="0.25">
      <c r="A853" t="s">
        <v>1201</v>
      </c>
      <c r="B853" t="str">
        <f>TRIM(Table_Query_from_Targusprod[[#This Row],[ModelNum]])</f>
        <v>00T0004</v>
      </c>
      <c r="C853" t="s">
        <v>123</v>
      </c>
      <c r="D853" t="s">
        <v>124</v>
      </c>
      <c r="E853" t="s">
        <v>1084</v>
      </c>
      <c r="F853">
        <v>140</v>
      </c>
    </row>
    <row r="854" spans="1:6" x14ac:dyDescent="0.25">
      <c r="A854" t="s">
        <v>1200</v>
      </c>
      <c r="B854" t="str">
        <f>TRIM(Table_Query_from_Targusprod[[#This Row],[ModelNum]])</f>
        <v>00T0003</v>
      </c>
      <c r="C854" t="s">
        <v>121</v>
      </c>
      <c r="D854" t="s">
        <v>122</v>
      </c>
      <c r="E854" t="s">
        <v>1084</v>
      </c>
      <c r="F854">
        <v>140</v>
      </c>
    </row>
    <row r="855" spans="1:6" x14ac:dyDescent="0.25">
      <c r="A855" t="s">
        <v>1199</v>
      </c>
      <c r="B855" t="str">
        <f>TRIM(Table_Query_from_Targusprod[[#This Row],[ModelNum]])</f>
        <v>00T0002</v>
      </c>
      <c r="C855" t="s">
        <v>119</v>
      </c>
      <c r="D855" t="s">
        <v>120</v>
      </c>
      <c r="E855" t="s">
        <v>1084</v>
      </c>
      <c r="F855">
        <v>140</v>
      </c>
    </row>
    <row r="856" spans="1:6" x14ac:dyDescent="0.25">
      <c r="A856" t="s">
        <v>1198</v>
      </c>
      <c r="B856" t="str">
        <f>TRIM(Table_Query_from_Targusprod[[#This Row],[ModelNum]])</f>
        <v>00T0001</v>
      </c>
      <c r="C856" t="s">
        <v>117</v>
      </c>
      <c r="D856" t="s">
        <v>118</v>
      </c>
      <c r="E856" t="s">
        <v>1084</v>
      </c>
      <c r="F856">
        <v>140</v>
      </c>
    </row>
    <row r="857" spans="1:6" x14ac:dyDescent="0.25">
      <c r="A857" t="s">
        <v>1197</v>
      </c>
      <c r="B857" t="str">
        <f>TRIM(Table_Query_from_Targusprod[[#This Row],[ModelNum]])</f>
        <v>00O0005</v>
      </c>
      <c r="C857" t="s">
        <v>115</v>
      </c>
      <c r="D857" t="s">
        <v>116</v>
      </c>
      <c r="E857" t="s">
        <v>1084</v>
      </c>
      <c r="F857">
        <v>140</v>
      </c>
    </row>
    <row r="858" spans="1:6" x14ac:dyDescent="0.25">
      <c r="A858" t="s">
        <v>1196</v>
      </c>
      <c r="B858" t="str">
        <f>TRIM(Table_Query_from_Targusprod[[#This Row],[ModelNum]])</f>
        <v>00O0004</v>
      </c>
      <c r="C858" t="s">
        <v>113</v>
      </c>
      <c r="D858" t="s">
        <v>114</v>
      </c>
      <c r="E858" t="s">
        <v>1084</v>
      </c>
      <c r="F858">
        <v>140</v>
      </c>
    </row>
    <row r="859" spans="1:6" x14ac:dyDescent="0.25">
      <c r="A859" t="s">
        <v>1195</v>
      </c>
      <c r="B859" t="str">
        <f>TRIM(Table_Query_from_Targusprod[[#This Row],[ModelNum]])</f>
        <v>00O0003</v>
      </c>
      <c r="C859" t="s">
        <v>112</v>
      </c>
      <c r="D859" t="s">
        <v>9</v>
      </c>
      <c r="E859" t="s">
        <v>1084</v>
      </c>
      <c r="F859">
        <v>140</v>
      </c>
    </row>
    <row r="860" spans="1:6" x14ac:dyDescent="0.25">
      <c r="A860" t="s">
        <v>1194</v>
      </c>
      <c r="B860" t="str">
        <f>TRIM(Table_Query_from_Targusprod[[#This Row],[ModelNum]])</f>
        <v>00O0002</v>
      </c>
      <c r="C860" t="s">
        <v>111</v>
      </c>
      <c r="D860" t="s">
        <v>9</v>
      </c>
      <c r="E860" t="s">
        <v>1084</v>
      </c>
      <c r="F860">
        <v>140</v>
      </c>
    </row>
    <row r="861" spans="1:6" x14ac:dyDescent="0.25">
      <c r="A861" t="s">
        <v>1193</v>
      </c>
      <c r="B861" t="str">
        <f>TRIM(Table_Query_from_Targusprod[[#This Row],[ModelNum]])</f>
        <v>00O0001</v>
      </c>
      <c r="C861" t="s">
        <v>110</v>
      </c>
      <c r="D861" t="s">
        <v>9</v>
      </c>
      <c r="E861" t="s">
        <v>1084</v>
      </c>
      <c r="F861">
        <v>140</v>
      </c>
    </row>
    <row r="862" spans="1:6" x14ac:dyDescent="0.25">
      <c r="A862" t="s">
        <v>1192</v>
      </c>
      <c r="B862" t="str">
        <f>TRIM(Table_Query_from_Targusprod[[#This Row],[ModelNum]])</f>
        <v>00C0044</v>
      </c>
      <c r="C862" t="s">
        <v>109</v>
      </c>
      <c r="D862" t="s">
        <v>42</v>
      </c>
      <c r="E862" t="s">
        <v>1084</v>
      </c>
      <c r="F862">
        <v>140</v>
      </c>
    </row>
    <row r="863" spans="1:6" x14ac:dyDescent="0.25">
      <c r="A863" t="s">
        <v>1191</v>
      </c>
      <c r="B863" t="str">
        <f>TRIM(Table_Query_from_Targusprod[[#This Row],[ModelNum]])</f>
        <v>00C0043</v>
      </c>
      <c r="C863" t="s">
        <v>108</v>
      </c>
      <c r="D863" t="s">
        <v>42</v>
      </c>
      <c r="E863" t="s">
        <v>1084</v>
      </c>
      <c r="F863">
        <v>140</v>
      </c>
    </row>
    <row r="864" spans="1:6" x14ac:dyDescent="0.25">
      <c r="A864" t="s">
        <v>1190</v>
      </c>
      <c r="B864" t="str">
        <f>TRIM(Table_Query_from_Targusprod[[#This Row],[ModelNum]])</f>
        <v>00C0042</v>
      </c>
      <c r="C864" t="s">
        <v>107</v>
      </c>
      <c r="D864" t="s">
        <v>42</v>
      </c>
      <c r="E864" t="s">
        <v>1084</v>
      </c>
      <c r="F864">
        <v>140</v>
      </c>
    </row>
    <row r="865" spans="1:6" x14ac:dyDescent="0.25">
      <c r="A865" t="s">
        <v>1189</v>
      </c>
      <c r="B865" t="str">
        <f>TRIM(Table_Query_from_Targusprod[[#This Row],[ModelNum]])</f>
        <v>00C0041</v>
      </c>
      <c r="C865" t="s">
        <v>106</v>
      </c>
      <c r="D865" t="s">
        <v>42</v>
      </c>
      <c r="E865" t="s">
        <v>1084</v>
      </c>
      <c r="F865">
        <v>140</v>
      </c>
    </row>
    <row r="866" spans="1:6" x14ac:dyDescent="0.25">
      <c r="A866" t="s">
        <v>1188</v>
      </c>
      <c r="B866" t="str">
        <f>TRIM(Table_Query_from_Targusprod[[#This Row],[ModelNum]])</f>
        <v>00C0040</v>
      </c>
      <c r="C866" t="s">
        <v>105</v>
      </c>
      <c r="D866" t="s">
        <v>42</v>
      </c>
      <c r="E866" t="s">
        <v>1084</v>
      </c>
      <c r="F866">
        <v>140</v>
      </c>
    </row>
    <row r="867" spans="1:6" x14ac:dyDescent="0.25">
      <c r="A867" t="s">
        <v>1187</v>
      </c>
      <c r="B867" t="str">
        <f>TRIM(Table_Query_from_Targusprod[[#This Row],[ModelNum]])</f>
        <v>00C0039</v>
      </c>
      <c r="C867" t="s">
        <v>104</v>
      </c>
      <c r="D867" t="s">
        <v>42</v>
      </c>
      <c r="E867" t="s">
        <v>1084</v>
      </c>
      <c r="F867">
        <v>140</v>
      </c>
    </row>
    <row r="868" spans="1:6" x14ac:dyDescent="0.25">
      <c r="A868" t="s">
        <v>1186</v>
      </c>
      <c r="B868" t="str">
        <f>TRIM(Table_Query_from_Targusprod[[#This Row],[ModelNum]])</f>
        <v>00C0038</v>
      </c>
      <c r="C868" t="s">
        <v>103</v>
      </c>
      <c r="D868" t="s">
        <v>42</v>
      </c>
      <c r="E868" t="s">
        <v>1084</v>
      </c>
      <c r="F868">
        <v>140</v>
      </c>
    </row>
    <row r="869" spans="1:6" x14ac:dyDescent="0.25">
      <c r="A869" t="s">
        <v>1185</v>
      </c>
      <c r="B869" t="str">
        <f>TRIM(Table_Query_from_Targusprod[[#This Row],[ModelNum]])</f>
        <v>00C0037</v>
      </c>
      <c r="C869" t="s">
        <v>102</v>
      </c>
      <c r="D869" t="s">
        <v>42</v>
      </c>
      <c r="E869" t="s">
        <v>1084</v>
      </c>
      <c r="F869">
        <v>140</v>
      </c>
    </row>
    <row r="870" spans="1:6" x14ac:dyDescent="0.25">
      <c r="A870" t="s">
        <v>1184</v>
      </c>
      <c r="B870" t="str">
        <f>TRIM(Table_Query_from_Targusprod[[#This Row],[ModelNum]])</f>
        <v>00C0036</v>
      </c>
      <c r="C870" t="s">
        <v>101</v>
      </c>
      <c r="D870" t="s">
        <v>42</v>
      </c>
      <c r="E870" t="s">
        <v>1084</v>
      </c>
      <c r="F870">
        <v>140</v>
      </c>
    </row>
    <row r="871" spans="1:6" x14ac:dyDescent="0.25">
      <c r="A871" t="s">
        <v>1183</v>
      </c>
      <c r="B871" t="str">
        <f>TRIM(Table_Query_from_Targusprod[[#This Row],[ModelNum]])</f>
        <v>00C0035</v>
      </c>
      <c r="C871" t="s">
        <v>100</v>
      </c>
      <c r="D871" t="s">
        <v>42</v>
      </c>
      <c r="E871" t="s">
        <v>1084</v>
      </c>
      <c r="F871">
        <v>140</v>
      </c>
    </row>
    <row r="872" spans="1:6" x14ac:dyDescent="0.25">
      <c r="A872" t="s">
        <v>1182</v>
      </c>
      <c r="B872" t="str">
        <f>TRIM(Table_Query_from_Targusprod[[#This Row],[ModelNum]])</f>
        <v>00C0034</v>
      </c>
      <c r="C872" t="s">
        <v>99</v>
      </c>
      <c r="D872" t="s">
        <v>42</v>
      </c>
      <c r="E872" t="s">
        <v>1084</v>
      </c>
      <c r="F872">
        <v>140</v>
      </c>
    </row>
    <row r="873" spans="1:6" x14ac:dyDescent="0.25">
      <c r="A873" t="s">
        <v>1181</v>
      </c>
      <c r="B873" t="str">
        <f>TRIM(Table_Query_from_Targusprod[[#This Row],[ModelNum]])</f>
        <v>00C0033</v>
      </c>
      <c r="C873" t="s">
        <v>98</v>
      </c>
      <c r="D873" t="s">
        <v>16</v>
      </c>
      <c r="E873" t="s">
        <v>1084</v>
      </c>
      <c r="F873">
        <v>140</v>
      </c>
    </row>
    <row r="874" spans="1:6" x14ac:dyDescent="0.25">
      <c r="A874" t="s">
        <v>1180</v>
      </c>
      <c r="B874" t="str">
        <f>TRIM(Table_Query_from_Targusprod[[#This Row],[ModelNum]])</f>
        <v>00C0032</v>
      </c>
      <c r="C874" t="s">
        <v>97</v>
      </c>
      <c r="D874" t="s">
        <v>42</v>
      </c>
      <c r="E874" t="s">
        <v>1084</v>
      </c>
      <c r="F874">
        <v>140</v>
      </c>
    </row>
    <row r="875" spans="1:6" x14ac:dyDescent="0.25">
      <c r="A875" t="s">
        <v>1179</v>
      </c>
      <c r="B875" t="str">
        <f>TRIM(Table_Query_from_Targusprod[[#This Row],[ModelNum]])</f>
        <v>00C0031</v>
      </c>
      <c r="C875" t="s">
        <v>96</v>
      </c>
      <c r="D875" t="s">
        <v>42</v>
      </c>
      <c r="E875" t="s">
        <v>1084</v>
      </c>
      <c r="F875">
        <v>140</v>
      </c>
    </row>
    <row r="876" spans="1:6" x14ac:dyDescent="0.25">
      <c r="A876" t="s">
        <v>1178</v>
      </c>
      <c r="B876" t="str">
        <f>TRIM(Table_Query_from_Targusprod[[#This Row],[ModelNum]])</f>
        <v>00C0030</v>
      </c>
      <c r="C876" t="s">
        <v>95</v>
      </c>
      <c r="D876" t="s">
        <v>42</v>
      </c>
      <c r="E876" t="s">
        <v>1084</v>
      </c>
      <c r="F876">
        <v>140</v>
      </c>
    </row>
    <row r="877" spans="1:6" x14ac:dyDescent="0.25">
      <c r="A877" t="s">
        <v>1177</v>
      </c>
      <c r="B877" t="str">
        <f>TRIM(Table_Query_from_Targusprod[[#This Row],[ModelNum]])</f>
        <v>00C0029</v>
      </c>
      <c r="C877" t="s">
        <v>94</v>
      </c>
      <c r="D877" t="s">
        <v>42</v>
      </c>
      <c r="E877" t="s">
        <v>1084</v>
      </c>
      <c r="F877">
        <v>140</v>
      </c>
    </row>
    <row r="878" spans="1:6" x14ac:dyDescent="0.25">
      <c r="A878" t="s">
        <v>1176</v>
      </c>
      <c r="B878" t="str">
        <f>TRIM(Table_Query_from_Targusprod[[#This Row],[ModelNum]])</f>
        <v>00C0028</v>
      </c>
      <c r="C878" t="s">
        <v>93</v>
      </c>
      <c r="D878" t="s">
        <v>42</v>
      </c>
      <c r="E878" t="s">
        <v>1084</v>
      </c>
      <c r="F878">
        <v>140</v>
      </c>
    </row>
    <row r="879" spans="1:6" x14ac:dyDescent="0.25">
      <c r="A879" t="s">
        <v>1175</v>
      </c>
      <c r="B879" t="str">
        <f>TRIM(Table_Query_from_Targusprod[[#This Row],[ModelNum]])</f>
        <v>00C0027</v>
      </c>
      <c r="C879" t="s">
        <v>92</v>
      </c>
      <c r="D879" t="s">
        <v>42</v>
      </c>
      <c r="E879" t="s">
        <v>1084</v>
      </c>
      <c r="F879">
        <v>140</v>
      </c>
    </row>
    <row r="880" spans="1:6" x14ac:dyDescent="0.25">
      <c r="A880" t="s">
        <v>1174</v>
      </c>
      <c r="B880" t="str">
        <f>TRIM(Table_Query_from_Targusprod[[#This Row],[ModelNum]])</f>
        <v>00C0026</v>
      </c>
      <c r="C880" t="s">
        <v>91</v>
      </c>
      <c r="D880" t="s">
        <v>42</v>
      </c>
      <c r="E880" t="s">
        <v>1084</v>
      </c>
      <c r="F880">
        <v>140</v>
      </c>
    </row>
    <row r="881" spans="1:6" x14ac:dyDescent="0.25">
      <c r="A881" t="s">
        <v>1173</v>
      </c>
      <c r="B881" t="str">
        <f>TRIM(Table_Query_from_Targusprod[[#This Row],[ModelNum]])</f>
        <v>00C0025</v>
      </c>
      <c r="C881" t="s">
        <v>90</v>
      </c>
      <c r="D881" t="s">
        <v>42</v>
      </c>
      <c r="E881" t="s">
        <v>1084</v>
      </c>
      <c r="F881">
        <v>140</v>
      </c>
    </row>
    <row r="882" spans="1:6" x14ac:dyDescent="0.25">
      <c r="A882" t="s">
        <v>1172</v>
      </c>
      <c r="B882" t="str">
        <f>TRIM(Table_Query_from_Targusprod[[#This Row],[ModelNum]])</f>
        <v>00C0024</v>
      </c>
      <c r="C882" t="s">
        <v>89</v>
      </c>
      <c r="D882" t="s">
        <v>42</v>
      </c>
      <c r="E882" t="s">
        <v>1084</v>
      </c>
      <c r="F882">
        <v>140</v>
      </c>
    </row>
    <row r="883" spans="1:6" x14ac:dyDescent="0.25">
      <c r="A883" t="s">
        <v>1171</v>
      </c>
      <c r="B883" t="str">
        <f>TRIM(Table_Query_from_Targusprod[[#This Row],[ModelNum]])</f>
        <v>00C0023</v>
      </c>
      <c r="C883" t="s">
        <v>88</v>
      </c>
      <c r="D883" t="s">
        <v>42</v>
      </c>
      <c r="E883" t="s">
        <v>1084</v>
      </c>
      <c r="F883">
        <v>140</v>
      </c>
    </row>
    <row r="884" spans="1:6" x14ac:dyDescent="0.25">
      <c r="A884" t="s">
        <v>1170</v>
      </c>
      <c r="B884" t="str">
        <f>TRIM(Table_Query_from_Targusprod[[#This Row],[ModelNum]])</f>
        <v>00C0022</v>
      </c>
      <c r="C884" t="s">
        <v>87</v>
      </c>
      <c r="D884" t="s">
        <v>42</v>
      </c>
      <c r="E884" t="s">
        <v>1084</v>
      </c>
      <c r="F884">
        <v>140</v>
      </c>
    </row>
    <row r="885" spans="1:6" x14ac:dyDescent="0.25">
      <c r="A885" t="s">
        <v>1169</v>
      </c>
      <c r="B885" t="str">
        <f>TRIM(Table_Query_from_Targusprod[[#This Row],[ModelNum]])</f>
        <v>00C0021</v>
      </c>
      <c r="C885" t="s">
        <v>86</v>
      </c>
      <c r="D885" t="s">
        <v>42</v>
      </c>
      <c r="E885" t="s">
        <v>1084</v>
      </c>
      <c r="F885">
        <v>140</v>
      </c>
    </row>
    <row r="886" spans="1:6" x14ac:dyDescent="0.25">
      <c r="A886" t="s">
        <v>1168</v>
      </c>
      <c r="B886" t="str">
        <f>TRIM(Table_Query_from_Targusprod[[#This Row],[ModelNum]])</f>
        <v>00C0020</v>
      </c>
      <c r="C886" t="s">
        <v>85</v>
      </c>
      <c r="D886" t="s">
        <v>42</v>
      </c>
      <c r="E886" t="s">
        <v>1084</v>
      </c>
      <c r="F886">
        <v>140</v>
      </c>
    </row>
    <row r="887" spans="1:6" x14ac:dyDescent="0.25">
      <c r="A887" t="s">
        <v>1167</v>
      </c>
      <c r="B887" t="str">
        <f>TRIM(Table_Query_from_Targusprod[[#This Row],[ModelNum]])</f>
        <v>00C0019</v>
      </c>
      <c r="C887" t="s">
        <v>84</v>
      </c>
      <c r="D887" t="s">
        <v>42</v>
      </c>
      <c r="E887" t="s">
        <v>1084</v>
      </c>
      <c r="F887">
        <v>140</v>
      </c>
    </row>
    <row r="888" spans="1:6" x14ac:dyDescent="0.25">
      <c r="A888" t="s">
        <v>1166</v>
      </c>
      <c r="B888" t="str">
        <f>TRIM(Table_Query_from_Targusprod[[#This Row],[ModelNum]])</f>
        <v>00C0018</v>
      </c>
      <c r="C888" t="s">
        <v>83</v>
      </c>
      <c r="D888" t="s">
        <v>42</v>
      </c>
      <c r="E888" t="s">
        <v>1084</v>
      </c>
      <c r="F888">
        <v>140</v>
      </c>
    </row>
    <row r="889" spans="1:6" x14ac:dyDescent="0.25">
      <c r="A889" t="s">
        <v>1165</v>
      </c>
      <c r="B889" t="str">
        <f>TRIM(Table_Query_from_Targusprod[[#This Row],[ModelNum]])</f>
        <v>00C0017</v>
      </c>
      <c r="C889" t="s">
        <v>82</v>
      </c>
      <c r="D889" t="s">
        <v>42</v>
      </c>
      <c r="E889" t="s">
        <v>1084</v>
      </c>
      <c r="F889">
        <v>140</v>
      </c>
    </row>
    <row r="890" spans="1:6" x14ac:dyDescent="0.25">
      <c r="A890" t="s">
        <v>1164</v>
      </c>
      <c r="B890" t="str">
        <f>TRIM(Table_Query_from_Targusprod[[#This Row],[ModelNum]])</f>
        <v>00C0016</v>
      </c>
      <c r="C890" t="s">
        <v>81</v>
      </c>
      <c r="D890" t="s">
        <v>79</v>
      </c>
      <c r="E890" t="s">
        <v>1084</v>
      </c>
      <c r="F890">
        <v>140</v>
      </c>
    </row>
    <row r="891" spans="1:6" x14ac:dyDescent="0.25">
      <c r="A891" t="s">
        <v>1163</v>
      </c>
      <c r="B891" t="str">
        <f>TRIM(Table_Query_from_Targusprod[[#This Row],[ModelNum]])</f>
        <v>00C0015</v>
      </c>
      <c r="C891" t="s">
        <v>80</v>
      </c>
      <c r="D891" t="s">
        <v>42</v>
      </c>
      <c r="E891" t="s">
        <v>1084</v>
      </c>
      <c r="F891">
        <v>140</v>
      </c>
    </row>
    <row r="892" spans="1:6" x14ac:dyDescent="0.25">
      <c r="A892" t="s">
        <v>1162</v>
      </c>
      <c r="B892" t="str">
        <f>TRIM(Table_Query_from_Targusprod[[#This Row],[ModelNum]])</f>
        <v>00C0014</v>
      </c>
      <c r="C892" t="s">
        <v>78</v>
      </c>
      <c r="D892" t="s">
        <v>79</v>
      </c>
      <c r="E892" t="s">
        <v>1084</v>
      </c>
      <c r="F892">
        <v>140</v>
      </c>
    </row>
    <row r="893" spans="1:6" x14ac:dyDescent="0.25">
      <c r="A893" t="s">
        <v>1161</v>
      </c>
      <c r="B893" t="str">
        <f>TRIM(Table_Query_from_Targusprod[[#This Row],[ModelNum]])</f>
        <v>00C0013</v>
      </c>
      <c r="C893" t="s">
        <v>77</v>
      </c>
      <c r="D893" t="s">
        <v>42</v>
      </c>
      <c r="E893" t="s">
        <v>1084</v>
      </c>
      <c r="F893">
        <v>140</v>
      </c>
    </row>
    <row r="894" spans="1:6" x14ac:dyDescent="0.25">
      <c r="A894" t="s">
        <v>1160</v>
      </c>
      <c r="B894" t="str">
        <f>TRIM(Table_Query_from_Targusprod[[#This Row],[ModelNum]])</f>
        <v>00C0012</v>
      </c>
      <c r="C894" t="s">
        <v>76</v>
      </c>
      <c r="D894" t="s">
        <v>42</v>
      </c>
      <c r="E894" t="s">
        <v>1084</v>
      </c>
      <c r="F894">
        <v>140</v>
      </c>
    </row>
    <row r="895" spans="1:6" x14ac:dyDescent="0.25">
      <c r="A895" t="s">
        <v>1159</v>
      </c>
      <c r="B895" t="str">
        <f>TRIM(Table_Query_from_Targusprod[[#This Row],[ModelNum]])</f>
        <v>00C0011</v>
      </c>
      <c r="C895" t="s">
        <v>75</v>
      </c>
      <c r="D895" t="s">
        <v>42</v>
      </c>
      <c r="E895" t="s">
        <v>1084</v>
      </c>
      <c r="F895">
        <v>140</v>
      </c>
    </row>
    <row r="896" spans="1:6" x14ac:dyDescent="0.25">
      <c r="A896" t="s">
        <v>1158</v>
      </c>
      <c r="B896" t="str">
        <f>TRIM(Table_Query_from_Targusprod[[#This Row],[ModelNum]])</f>
        <v>00C0010</v>
      </c>
      <c r="C896" t="s">
        <v>74</v>
      </c>
      <c r="D896" t="s">
        <v>42</v>
      </c>
      <c r="E896" t="s">
        <v>1084</v>
      </c>
      <c r="F896">
        <v>140</v>
      </c>
    </row>
    <row r="897" spans="1:6" x14ac:dyDescent="0.25">
      <c r="A897" t="s">
        <v>1157</v>
      </c>
      <c r="B897" t="str">
        <f>TRIM(Table_Query_from_Targusprod[[#This Row],[ModelNum]])</f>
        <v>00C0009</v>
      </c>
      <c r="C897" t="s">
        <v>73</v>
      </c>
      <c r="D897" t="s">
        <v>42</v>
      </c>
      <c r="E897" t="s">
        <v>1084</v>
      </c>
      <c r="F897">
        <v>140</v>
      </c>
    </row>
    <row r="898" spans="1:6" x14ac:dyDescent="0.25">
      <c r="A898" t="s">
        <v>1156</v>
      </c>
      <c r="B898" t="str">
        <f>TRIM(Table_Query_from_Targusprod[[#This Row],[ModelNum]])</f>
        <v>00C0008</v>
      </c>
      <c r="C898" t="s">
        <v>72</v>
      </c>
      <c r="D898" t="s">
        <v>16</v>
      </c>
      <c r="E898" t="s">
        <v>1084</v>
      </c>
      <c r="F898">
        <v>140</v>
      </c>
    </row>
    <row r="899" spans="1:6" x14ac:dyDescent="0.25">
      <c r="A899" t="s">
        <v>1155</v>
      </c>
      <c r="B899" t="str">
        <f>TRIM(Table_Query_from_Targusprod[[#This Row],[ModelNum]])</f>
        <v>00C0007</v>
      </c>
      <c r="C899" t="s">
        <v>71</v>
      </c>
      <c r="D899" t="s">
        <v>16</v>
      </c>
      <c r="E899" t="s">
        <v>1084</v>
      </c>
      <c r="F899">
        <v>140</v>
      </c>
    </row>
    <row r="900" spans="1:6" x14ac:dyDescent="0.25">
      <c r="A900" t="s">
        <v>1154</v>
      </c>
      <c r="B900" t="str">
        <f>TRIM(Table_Query_from_Targusprod[[#This Row],[ModelNum]])</f>
        <v>00C0006</v>
      </c>
      <c r="C900" t="s">
        <v>70</v>
      </c>
      <c r="D900" t="s">
        <v>16</v>
      </c>
      <c r="E900" t="s">
        <v>1084</v>
      </c>
      <c r="F900">
        <v>140</v>
      </c>
    </row>
    <row r="901" spans="1:6" x14ac:dyDescent="0.25">
      <c r="A901" t="s">
        <v>1153</v>
      </c>
      <c r="B901" t="str">
        <f>TRIM(Table_Query_from_Targusprod[[#This Row],[ModelNum]])</f>
        <v>00C0005</v>
      </c>
      <c r="C901" t="s">
        <v>69</v>
      </c>
      <c r="D901" t="s">
        <v>16</v>
      </c>
      <c r="E901" t="s">
        <v>1084</v>
      </c>
      <c r="F901">
        <v>140</v>
      </c>
    </row>
    <row r="902" spans="1:6" x14ac:dyDescent="0.25">
      <c r="A902" t="s">
        <v>1152</v>
      </c>
      <c r="B902" t="str">
        <f>TRIM(Table_Query_from_Targusprod[[#This Row],[ModelNum]])</f>
        <v>00C0004</v>
      </c>
      <c r="C902" t="s">
        <v>68</v>
      </c>
      <c r="D902" t="s">
        <v>16</v>
      </c>
      <c r="E902" t="s">
        <v>1084</v>
      </c>
      <c r="F902">
        <v>140</v>
      </c>
    </row>
    <row r="903" spans="1:6" x14ac:dyDescent="0.25">
      <c r="A903" t="s">
        <v>1151</v>
      </c>
      <c r="B903" t="str">
        <f>TRIM(Table_Query_from_Targusprod[[#This Row],[ModelNum]])</f>
        <v>00C0003</v>
      </c>
      <c r="C903" t="s">
        <v>67</v>
      </c>
      <c r="D903" t="s">
        <v>16</v>
      </c>
      <c r="E903" t="s">
        <v>1084</v>
      </c>
      <c r="F903">
        <v>140</v>
      </c>
    </row>
    <row r="904" spans="1:6" x14ac:dyDescent="0.25">
      <c r="A904" t="s">
        <v>1150</v>
      </c>
      <c r="B904" t="str">
        <f>TRIM(Table_Query_from_Targusprod[[#This Row],[ModelNum]])</f>
        <v>00C0002</v>
      </c>
      <c r="C904" t="s">
        <v>66</v>
      </c>
      <c r="D904" t="s">
        <v>16</v>
      </c>
      <c r="E904" t="s">
        <v>1084</v>
      </c>
      <c r="F904">
        <v>140</v>
      </c>
    </row>
    <row r="905" spans="1:6" x14ac:dyDescent="0.25">
      <c r="A905" t="s">
        <v>1149</v>
      </c>
      <c r="B905" t="str">
        <f>TRIM(Table_Query_from_Targusprod[[#This Row],[ModelNum]])</f>
        <v>00C0001</v>
      </c>
      <c r="C905" t="s">
        <v>65</v>
      </c>
      <c r="D905" t="s">
        <v>16</v>
      </c>
      <c r="E905" t="s">
        <v>1084</v>
      </c>
      <c r="F905">
        <v>140</v>
      </c>
    </row>
    <row r="906" spans="1:6" x14ac:dyDescent="0.25">
      <c r="A906" t="s">
        <v>1148</v>
      </c>
      <c r="B906" t="str">
        <f>TRIM(Table_Query_from_Targusprod[[#This Row],[ModelNum]])</f>
        <v>00A0056</v>
      </c>
      <c r="C906" t="s">
        <v>64</v>
      </c>
      <c r="D906" t="s">
        <v>9</v>
      </c>
      <c r="E906" t="s">
        <v>1084</v>
      </c>
      <c r="F906">
        <v>140</v>
      </c>
    </row>
    <row r="907" spans="1:6" x14ac:dyDescent="0.25">
      <c r="A907" t="s">
        <v>1147</v>
      </c>
      <c r="B907" t="str">
        <f>TRIM(Table_Query_from_Targusprod[[#This Row],[ModelNum]])</f>
        <v>00A0055</v>
      </c>
      <c r="C907" t="s">
        <v>63</v>
      </c>
      <c r="D907" t="s">
        <v>39</v>
      </c>
      <c r="E907" t="s">
        <v>1084</v>
      </c>
      <c r="F907">
        <v>140</v>
      </c>
    </row>
    <row r="908" spans="1:6" x14ac:dyDescent="0.25">
      <c r="A908" t="s">
        <v>1146</v>
      </c>
      <c r="B908" t="str">
        <f>TRIM(Table_Query_from_Targusprod[[#This Row],[ModelNum]])</f>
        <v>00A0054</v>
      </c>
      <c r="C908" t="s">
        <v>62</v>
      </c>
      <c r="D908" t="s">
        <v>39</v>
      </c>
      <c r="E908" t="s">
        <v>1084</v>
      </c>
      <c r="F908">
        <v>140</v>
      </c>
    </row>
    <row r="909" spans="1:6" x14ac:dyDescent="0.25">
      <c r="A909" t="s">
        <v>1145</v>
      </c>
      <c r="B909" t="str">
        <f>TRIM(Table_Query_from_Targusprod[[#This Row],[ModelNum]])</f>
        <v>00A0053</v>
      </c>
      <c r="C909" t="s">
        <v>61</v>
      </c>
      <c r="D909" t="s">
        <v>9</v>
      </c>
      <c r="E909" t="s">
        <v>1084</v>
      </c>
      <c r="F909">
        <v>140</v>
      </c>
    </row>
    <row r="910" spans="1:6" x14ac:dyDescent="0.25">
      <c r="A910" t="s">
        <v>1144</v>
      </c>
      <c r="B910" t="str">
        <f>TRIM(Table_Query_from_Targusprod[[#This Row],[ModelNum]])</f>
        <v>00A0052</v>
      </c>
      <c r="C910" t="s">
        <v>60</v>
      </c>
      <c r="D910" t="s">
        <v>42</v>
      </c>
      <c r="E910" t="s">
        <v>1084</v>
      </c>
      <c r="F910">
        <v>140</v>
      </c>
    </row>
    <row r="911" spans="1:6" x14ac:dyDescent="0.25">
      <c r="A911" t="s">
        <v>1143</v>
      </c>
      <c r="B911" t="str">
        <f>TRIM(Table_Query_from_Targusprod[[#This Row],[ModelNum]])</f>
        <v>00A0051</v>
      </c>
      <c r="C911" t="s">
        <v>59</v>
      </c>
      <c r="D911" t="s">
        <v>39</v>
      </c>
      <c r="E911" t="s">
        <v>1084</v>
      </c>
      <c r="F911">
        <v>140</v>
      </c>
    </row>
    <row r="912" spans="1:6" x14ac:dyDescent="0.25">
      <c r="A912" t="s">
        <v>1142</v>
      </c>
      <c r="B912" t="str">
        <f>TRIM(Table_Query_from_Targusprod[[#This Row],[ModelNum]])</f>
        <v>00A0050</v>
      </c>
      <c r="C912" t="s">
        <v>58</v>
      </c>
      <c r="D912" t="s">
        <v>42</v>
      </c>
      <c r="E912" t="s">
        <v>1084</v>
      </c>
      <c r="F912">
        <v>140</v>
      </c>
    </row>
    <row r="913" spans="1:6" x14ac:dyDescent="0.25">
      <c r="A913" t="s">
        <v>1141</v>
      </c>
      <c r="B913" t="str">
        <f>TRIM(Table_Query_from_Targusprod[[#This Row],[ModelNum]])</f>
        <v>00A0049</v>
      </c>
      <c r="C913" t="s">
        <v>57</v>
      </c>
      <c r="D913" t="s">
        <v>42</v>
      </c>
      <c r="E913" t="s">
        <v>1084</v>
      </c>
      <c r="F913">
        <v>140</v>
      </c>
    </row>
    <row r="914" spans="1:6" x14ac:dyDescent="0.25">
      <c r="A914" t="s">
        <v>1140</v>
      </c>
      <c r="B914" t="str">
        <f>TRIM(Table_Query_from_Targusprod[[#This Row],[ModelNum]])</f>
        <v>00A0048</v>
      </c>
      <c r="C914" t="s">
        <v>56</v>
      </c>
      <c r="D914" t="s">
        <v>42</v>
      </c>
      <c r="E914" t="s">
        <v>1084</v>
      </c>
      <c r="F914">
        <v>140</v>
      </c>
    </row>
    <row r="915" spans="1:6" x14ac:dyDescent="0.25">
      <c r="A915" t="s">
        <v>1139</v>
      </c>
      <c r="B915" t="str">
        <f>TRIM(Table_Query_from_Targusprod[[#This Row],[ModelNum]])</f>
        <v>00A0047</v>
      </c>
      <c r="C915" t="s">
        <v>55</v>
      </c>
      <c r="D915" t="s">
        <v>9</v>
      </c>
      <c r="E915" t="s">
        <v>1084</v>
      </c>
      <c r="F915">
        <v>140</v>
      </c>
    </row>
    <row r="916" spans="1:6" x14ac:dyDescent="0.25">
      <c r="A916" t="s">
        <v>1138</v>
      </c>
      <c r="B916" t="str">
        <f>TRIM(Table_Query_from_Targusprod[[#This Row],[ModelNum]])</f>
        <v>00A0046</v>
      </c>
      <c r="C916" t="s">
        <v>54</v>
      </c>
      <c r="D916" t="s">
        <v>42</v>
      </c>
      <c r="E916" t="s">
        <v>1084</v>
      </c>
      <c r="F916">
        <v>140</v>
      </c>
    </row>
    <row r="917" spans="1:6" x14ac:dyDescent="0.25">
      <c r="A917" t="s">
        <v>1137</v>
      </c>
      <c r="B917" t="str">
        <f>TRIM(Table_Query_from_Targusprod[[#This Row],[ModelNum]])</f>
        <v>00A0045</v>
      </c>
      <c r="C917" t="s">
        <v>53</v>
      </c>
      <c r="D917" t="s">
        <v>42</v>
      </c>
      <c r="E917" t="s">
        <v>1084</v>
      </c>
      <c r="F917">
        <v>140</v>
      </c>
    </row>
    <row r="918" spans="1:6" x14ac:dyDescent="0.25">
      <c r="A918" t="s">
        <v>1136</v>
      </c>
      <c r="B918" t="str">
        <f>TRIM(Table_Query_from_Targusprod[[#This Row],[ModelNum]])</f>
        <v>00A0044</v>
      </c>
      <c r="C918" t="s">
        <v>52</v>
      </c>
      <c r="D918" t="s">
        <v>9</v>
      </c>
      <c r="E918" t="s">
        <v>1084</v>
      </c>
      <c r="F918">
        <v>140</v>
      </c>
    </row>
    <row r="919" spans="1:6" x14ac:dyDescent="0.25">
      <c r="A919" t="s">
        <v>1135</v>
      </c>
      <c r="B919" t="str">
        <f>TRIM(Table_Query_from_Targusprod[[#This Row],[ModelNum]])</f>
        <v>00A0043</v>
      </c>
      <c r="C919" t="s">
        <v>51</v>
      </c>
      <c r="D919" t="s">
        <v>42</v>
      </c>
      <c r="E919" t="s">
        <v>1084</v>
      </c>
      <c r="F919">
        <v>140</v>
      </c>
    </row>
    <row r="920" spans="1:6" x14ac:dyDescent="0.25">
      <c r="A920" t="s">
        <v>1134</v>
      </c>
      <c r="B920" t="str">
        <f>TRIM(Table_Query_from_Targusprod[[#This Row],[ModelNum]])</f>
        <v>00A0042</v>
      </c>
      <c r="C920" t="s">
        <v>50</v>
      </c>
      <c r="D920" t="s">
        <v>9</v>
      </c>
      <c r="E920" t="s">
        <v>1084</v>
      </c>
      <c r="F920">
        <v>140</v>
      </c>
    </row>
    <row r="921" spans="1:6" x14ac:dyDescent="0.25">
      <c r="A921" t="s">
        <v>1133</v>
      </c>
      <c r="B921" t="str">
        <f>TRIM(Table_Query_from_Targusprod[[#This Row],[ModelNum]])</f>
        <v>00A0041</v>
      </c>
      <c r="C921" t="s">
        <v>49</v>
      </c>
      <c r="D921" t="s">
        <v>39</v>
      </c>
      <c r="E921" t="s">
        <v>1084</v>
      </c>
      <c r="F921">
        <v>140</v>
      </c>
    </row>
    <row r="922" spans="1:6" x14ac:dyDescent="0.25">
      <c r="A922" t="s">
        <v>1132</v>
      </c>
      <c r="B922" t="str">
        <f>TRIM(Table_Query_from_Targusprod[[#This Row],[ModelNum]])</f>
        <v>00A0040</v>
      </c>
      <c r="C922" t="s">
        <v>48</v>
      </c>
      <c r="D922" t="s">
        <v>39</v>
      </c>
      <c r="E922" t="s">
        <v>1084</v>
      </c>
      <c r="F922">
        <v>140</v>
      </c>
    </row>
    <row r="923" spans="1:6" x14ac:dyDescent="0.25">
      <c r="A923" t="s">
        <v>1131</v>
      </c>
      <c r="B923" t="str">
        <f>TRIM(Table_Query_from_Targusprod[[#This Row],[ModelNum]])</f>
        <v>00A0039</v>
      </c>
      <c r="C923" t="s">
        <v>47</v>
      </c>
      <c r="D923" t="s">
        <v>9</v>
      </c>
      <c r="E923" t="s">
        <v>1084</v>
      </c>
      <c r="F923">
        <v>140</v>
      </c>
    </row>
    <row r="924" spans="1:6" x14ac:dyDescent="0.25">
      <c r="A924" t="s">
        <v>1130</v>
      </c>
      <c r="B924" t="str">
        <f>TRIM(Table_Query_from_Targusprod[[#This Row],[ModelNum]])</f>
        <v>00A0038</v>
      </c>
      <c r="C924" t="s">
        <v>45</v>
      </c>
      <c r="D924" t="s">
        <v>46</v>
      </c>
      <c r="E924" t="s">
        <v>1084</v>
      </c>
      <c r="F924">
        <v>140</v>
      </c>
    </row>
    <row r="925" spans="1:6" x14ac:dyDescent="0.25">
      <c r="A925" t="s">
        <v>1129</v>
      </c>
      <c r="B925" t="str">
        <f>TRIM(Table_Query_from_Targusprod[[#This Row],[ModelNum]])</f>
        <v>00A0037</v>
      </c>
      <c r="C925" t="s">
        <v>44</v>
      </c>
      <c r="D925" t="s">
        <v>39</v>
      </c>
      <c r="E925" t="s">
        <v>1084</v>
      </c>
      <c r="F925">
        <v>140</v>
      </c>
    </row>
    <row r="926" spans="1:6" x14ac:dyDescent="0.25">
      <c r="A926" t="s">
        <v>1128</v>
      </c>
      <c r="B926" t="str">
        <f>TRIM(Table_Query_from_Targusprod[[#This Row],[ModelNum]])</f>
        <v>00A0036</v>
      </c>
      <c r="C926" t="s">
        <v>43</v>
      </c>
      <c r="D926" t="s">
        <v>9</v>
      </c>
      <c r="E926" t="s">
        <v>1084</v>
      </c>
      <c r="F926">
        <v>140</v>
      </c>
    </row>
    <row r="927" spans="1:6" x14ac:dyDescent="0.25">
      <c r="A927" t="s">
        <v>1127</v>
      </c>
      <c r="B927" t="str">
        <f>TRIM(Table_Query_from_Targusprod[[#This Row],[ModelNum]])</f>
        <v>00A0035</v>
      </c>
      <c r="C927" t="s">
        <v>41</v>
      </c>
      <c r="D927" t="s">
        <v>42</v>
      </c>
      <c r="E927" t="s">
        <v>1084</v>
      </c>
      <c r="F927">
        <v>140</v>
      </c>
    </row>
    <row r="928" spans="1:6" x14ac:dyDescent="0.25">
      <c r="A928" t="s">
        <v>1126</v>
      </c>
      <c r="B928" t="str">
        <f>TRIM(Table_Query_from_Targusprod[[#This Row],[ModelNum]])</f>
        <v>00A0034</v>
      </c>
      <c r="C928" t="s">
        <v>40</v>
      </c>
      <c r="D928" t="s">
        <v>39</v>
      </c>
      <c r="E928" t="s">
        <v>1084</v>
      </c>
      <c r="F928">
        <v>140</v>
      </c>
    </row>
    <row r="929" spans="1:6" x14ac:dyDescent="0.25">
      <c r="A929" t="s">
        <v>1125</v>
      </c>
      <c r="B929" t="str">
        <f>TRIM(Table_Query_from_Targusprod[[#This Row],[ModelNum]])</f>
        <v>00A0033</v>
      </c>
      <c r="C929" t="s">
        <v>38</v>
      </c>
      <c r="D929" t="s">
        <v>39</v>
      </c>
      <c r="E929" t="s">
        <v>1084</v>
      </c>
      <c r="F929">
        <v>140</v>
      </c>
    </row>
    <row r="930" spans="1:6" x14ac:dyDescent="0.25">
      <c r="A930" t="s">
        <v>1124</v>
      </c>
      <c r="B930" t="str">
        <f>TRIM(Table_Query_from_Targusprod[[#This Row],[ModelNum]])</f>
        <v>00A0032</v>
      </c>
      <c r="C930" t="s">
        <v>37</v>
      </c>
      <c r="D930" t="s">
        <v>16</v>
      </c>
      <c r="E930" t="s">
        <v>1084</v>
      </c>
      <c r="F930">
        <v>140</v>
      </c>
    </row>
    <row r="931" spans="1:6" x14ac:dyDescent="0.25">
      <c r="A931" t="s">
        <v>1123</v>
      </c>
      <c r="B931" t="str">
        <f>TRIM(Table_Query_from_Targusprod[[#This Row],[ModelNum]])</f>
        <v>00A0031</v>
      </c>
      <c r="C931" t="s">
        <v>36</v>
      </c>
      <c r="D931" t="s">
        <v>16</v>
      </c>
      <c r="E931" t="s">
        <v>1084</v>
      </c>
      <c r="F931">
        <v>140</v>
      </c>
    </row>
    <row r="932" spans="1:6" x14ac:dyDescent="0.25">
      <c r="A932" t="s">
        <v>1122</v>
      </c>
      <c r="B932" t="str">
        <f>TRIM(Table_Query_from_Targusprod[[#This Row],[ModelNum]])</f>
        <v>00A0030</v>
      </c>
      <c r="C932" t="s">
        <v>35</v>
      </c>
      <c r="D932" t="s">
        <v>16</v>
      </c>
      <c r="E932" t="s">
        <v>1084</v>
      </c>
      <c r="F932">
        <v>140</v>
      </c>
    </row>
    <row r="933" spans="1:6" x14ac:dyDescent="0.25">
      <c r="A933" t="s">
        <v>1121</v>
      </c>
      <c r="B933" t="str">
        <f>TRIM(Table_Query_from_Targusprod[[#This Row],[ModelNum]])</f>
        <v>00A0029</v>
      </c>
      <c r="C933" t="s">
        <v>34</v>
      </c>
      <c r="D933" t="s">
        <v>9</v>
      </c>
      <c r="E933" t="s">
        <v>1084</v>
      </c>
      <c r="F933">
        <v>140</v>
      </c>
    </row>
    <row r="934" spans="1:6" x14ac:dyDescent="0.25">
      <c r="A934" t="s">
        <v>1120</v>
      </c>
      <c r="B934" t="str">
        <f>TRIM(Table_Query_from_Targusprod[[#This Row],[ModelNum]])</f>
        <v>00A0028</v>
      </c>
      <c r="C934" t="s">
        <v>33</v>
      </c>
      <c r="D934" t="s">
        <v>9</v>
      </c>
      <c r="E934" t="s">
        <v>1084</v>
      </c>
      <c r="F934">
        <v>140</v>
      </c>
    </row>
    <row r="935" spans="1:6" x14ac:dyDescent="0.25">
      <c r="A935" t="s">
        <v>1119</v>
      </c>
      <c r="B935" t="str">
        <f>TRIM(Table_Query_from_Targusprod[[#This Row],[ModelNum]])</f>
        <v>00A0027</v>
      </c>
      <c r="C935" t="s">
        <v>32</v>
      </c>
      <c r="D935" t="s">
        <v>16</v>
      </c>
      <c r="E935" t="s">
        <v>1084</v>
      </c>
      <c r="F935">
        <v>140</v>
      </c>
    </row>
    <row r="936" spans="1:6" x14ac:dyDescent="0.25">
      <c r="A936" t="s">
        <v>1118</v>
      </c>
      <c r="B936" t="str">
        <f>TRIM(Table_Query_from_Targusprod[[#This Row],[ModelNum]])</f>
        <v>00A0026</v>
      </c>
      <c r="C936" t="s">
        <v>31</v>
      </c>
      <c r="D936" t="s">
        <v>16</v>
      </c>
      <c r="E936" t="s">
        <v>1084</v>
      </c>
      <c r="F936">
        <v>140</v>
      </c>
    </row>
    <row r="937" spans="1:6" x14ac:dyDescent="0.25">
      <c r="A937" t="s">
        <v>1117</v>
      </c>
      <c r="B937" t="str">
        <f>TRIM(Table_Query_from_Targusprod[[#This Row],[ModelNum]])</f>
        <v>00A0025</v>
      </c>
      <c r="C937" t="s">
        <v>30</v>
      </c>
      <c r="D937" t="s">
        <v>16</v>
      </c>
      <c r="E937" t="s">
        <v>1084</v>
      </c>
      <c r="F937">
        <v>140</v>
      </c>
    </row>
    <row r="938" spans="1:6" x14ac:dyDescent="0.25">
      <c r="A938" t="s">
        <v>1116</v>
      </c>
      <c r="B938" t="str">
        <f>TRIM(Table_Query_from_Targusprod[[#This Row],[ModelNum]])</f>
        <v>00A0024</v>
      </c>
      <c r="C938" t="s">
        <v>29</v>
      </c>
      <c r="D938" t="s">
        <v>16</v>
      </c>
      <c r="E938" t="s">
        <v>1084</v>
      </c>
      <c r="F938">
        <v>140</v>
      </c>
    </row>
    <row r="939" spans="1:6" x14ac:dyDescent="0.25">
      <c r="A939" t="s">
        <v>1115</v>
      </c>
      <c r="B939" t="str">
        <f>TRIM(Table_Query_from_Targusprod[[#This Row],[ModelNum]])</f>
        <v>00A0023</v>
      </c>
      <c r="C939" t="s">
        <v>28</v>
      </c>
      <c r="D939" t="s">
        <v>16</v>
      </c>
      <c r="E939" t="s">
        <v>1084</v>
      </c>
      <c r="F939">
        <v>140</v>
      </c>
    </row>
    <row r="940" spans="1:6" x14ac:dyDescent="0.25">
      <c r="A940" t="s">
        <v>1114</v>
      </c>
      <c r="B940" t="str">
        <f>TRIM(Table_Query_from_Targusprod[[#This Row],[ModelNum]])</f>
        <v>00A0022</v>
      </c>
      <c r="C940" t="s">
        <v>27</v>
      </c>
      <c r="D940" t="s">
        <v>9</v>
      </c>
      <c r="E940" t="s">
        <v>1084</v>
      </c>
      <c r="F940">
        <v>140</v>
      </c>
    </row>
    <row r="941" spans="1:6" x14ac:dyDescent="0.25">
      <c r="A941" t="s">
        <v>1113</v>
      </c>
      <c r="B941" t="str">
        <f>TRIM(Table_Query_from_Targusprod[[#This Row],[ModelNum]])</f>
        <v>00A0021</v>
      </c>
      <c r="C941" t="s">
        <v>26</v>
      </c>
      <c r="D941" t="s">
        <v>9</v>
      </c>
      <c r="E941" t="s">
        <v>1084</v>
      </c>
      <c r="F941">
        <v>140</v>
      </c>
    </row>
    <row r="942" spans="1:6" x14ac:dyDescent="0.25">
      <c r="A942" t="s">
        <v>1112</v>
      </c>
      <c r="B942" t="str">
        <f>TRIM(Table_Query_from_Targusprod[[#This Row],[ModelNum]])</f>
        <v>00A0020</v>
      </c>
      <c r="C942" t="s">
        <v>25</v>
      </c>
      <c r="D942" t="s">
        <v>9</v>
      </c>
      <c r="E942" t="s">
        <v>1084</v>
      </c>
      <c r="F942">
        <v>140</v>
      </c>
    </row>
    <row r="943" spans="1:6" x14ac:dyDescent="0.25">
      <c r="A943" t="s">
        <v>1111</v>
      </c>
      <c r="B943" t="str">
        <f>TRIM(Table_Query_from_Targusprod[[#This Row],[ModelNum]])</f>
        <v>00A0019</v>
      </c>
      <c r="C943" t="s">
        <v>24</v>
      </c>
      <c r="D943" t="s">
        <v>9</v>
      </c>
      <c r="E943" t="s">
        <v>1084</v>
      </c>
      <c r="F943">
        <v>140</v>
      </c>
    </row>
    <row r="944" spans="1:6" x14ac:dyDescent="0.25">
      <c r="A944" t="s">
        <v>1110</v>
      </c>
      <c r="B944" t="str">
        <f>TRIM(Table_Query_from_Targusprod[[#This Row],[ModelNum]])</f>
        <v>00A0018</v>
      </c>
      <c r="C944" t="s">
        <v>23</v>
      </c>
      <c r="D944" t="s">
        <v>9</v>
      </c>
      <c r="E944" t="s">
        <v>1084</v>
      </c>
      <c r="F944">
        <v>140</v>
      </c>
    </row>
    <row r="945" spans="1:6" x14ac:dyDescent="0.25">
      <c r="A945" t="s">
        <v>1109</v>
      </c>
      <c r="B945" t="str">
        <f>TRIM(Table_Query_from_Targusprod[[#This Row],[ModelNum]])</f>
        <v>00A0017</v>
      </c>
      <c r="C945" t="s">
        <v>22</v>
      </c>
      <c r="D945" t="s">
        <v>9</v>
      </c>
      <c r="E945" t="s">
        <v>1084</v>
      </c>
      <c r="F945">
        <v>140</v>
      </c>
    </row>
    <row r="946" spans="1:6" x14ac:dyDescent="0.25">
      <c r="A946" t="s">
        <v>1108</v>
      </c>
      <c r="B946" t="str">
        <f>TRIM(Table_Query_from_Targusprod[[#This Row],[ModelNum]])</f>
        <v>00A0016</v>
      </c>
      <c r="C946" t="s">
        <v>21</v>
      </c>
      <c r="D946" t="s">
        <v>9</v>
      </c>
      <c r="E946" t="s">
        <v>1084</v>
      </c>
      <c r="F946">
        <v>140</v>
      </c>
    </row>
    <row r="947" spans="1:6" x14ac:dyDescent="0.25">
      <c r="A947" t="s">
        <v>1107</v>
      </c>
      <c r="B947" t="str">
        <f>TRIM(Table_Query_from_Targusprod[[#This Row],[ModelNum]])</f>
        <v>00A0015</v>
      </c>
      <c r="C947" t="s">
        <v>20</v>
      </c>
      <c r="D947" t="s">
        <v>9</v>
      </c>
      <c r="E947" t="s">
        <v>1084</v>
      </c>
      <c r="F947">
        <v>140</v>
      </c>
    </row>
    <row r="948" spans="1:6" x14ac:dyDescent="0.25">
      <c r="A948" t="s">
        <v>1106</v>
      </c>
      <c r="B948" t="str">
        <f>TRIM(Table_Query_from_Targusprod[[#This Row],[ModelNum]])</f>
        <v>00A0014</v>
      </c>
      <c r="C948" t="s">
        <v>19</v>
      </c>
      <c r="D948" t="s">
        <v>16</v>
      </c>
      <c r="E948" t="s">
        <v>1084</v>
      </c>
      <c r="F948">
        <v>140</v>
      </c>
    </row>
    <row r="949" spans="1:6" x14ac:dyDescent="0.25">
      <c r="A949" t="s">
        <v>1105</v>
      </c>
      <c r="B949" t="str">
        <f>TRIM(Table_Query_from_Targusprod[[#This Row],[ModelNum]])</f>
        <v>00A0013</v>
      </c>
      <c r="C949" t="s">
        <v>18</v>
      </c>
      <c r="D949" t="s">
        <v>9</v>
      </c>
      <c r="E949" t="s">
        <v>1084</v>
      </c>
      <c r="F949">
        <v>140</v>
      </c>
    </row>
    <row r="950" spans="1:6" x14ac:dyDescent="0.25">
      <c r="A950" t="s">
        <v>1104</v>
      </c>
      <c r="B950" t="str">
        <f>TRIM(Table_Query_from_Targusprod[[#This Row],[ModelNum]])</f>
        <v>00A0012</v>
      </c>
      <c r="C950" t="s">
        <v>17</v>
      </c>
      <c r="D950" t="s">
        <v>9</v>
      </c>
      <c r="E950" t="s">
        <v>1084</v>
      </c>
      <c r="F950">
        <v>140</v>
      </c>
    </row>
    <row r="951" spans="1:6" x14ac:dyDescent="0.25">
      <c r="A951" t="s">
        <v>1103</v>
      </c>
      <c r="B951" t="str">
        <f>TRIM(Table_Query_from_Targusprod[[#This Row],[ModelNum]])</f>
        <v>00A0011</v>
      </c>
      <c r="C951" t="s">
        <v>15</v>
      </c>
      <c r="D951" t="s">
        <v>16</v>
      </c>
      <c r="E951" t="s">
        <v>1084</v>
      </c>
      <c r="F951">
        <v>140</v>
      </c>
    </row>
    <row r="952" spans="1:6" x14ac:dyDescent="0.25">
      <c r="A952" t="s">
        <v>1102</v>
      </c>
      <c r="B952" t="str">
        <f>TRIM(Table_Query_from_Targusprod[[#This Row],[ModelNum]])</f>
        <v>00A0010</v>
      </c>
      <c r="C952" t="s">
        <v>14</v>
      </c>
      <c r="D952" t="s">
        <v>9</v>
      </c>
      <c r="E952" t="s">
        <v>1084</v>
      </c>
      <c r="F952">
        <v>140</v>
      </c>
    </row>
    <row r="953" spans="1:6" x14ac:dyDescent="0.25">
      <c r="A953" t="s">
        <v>1101</v>
      </c>
      <c r="B953" t="str">
        <f>TRIM(Table_Query_from_Targusprod[[#This Row],[ModelNum]])</f>
        <v>00A0009</v>
      </c>
      <c r="C953" t="s">
        <v>13</v>
      </c>
      <c r="D953" t="s">
        <v>9</v>
      </c>
      <c r="E953" t="s">
        <v>1084</v>
      </c>
      <c r="F953">
        <v>140</v>
      </c>
    </row>
    <row r="954" spans="1:6" x14ac:dyDescent="0.25">
      <c r="A954" t="s">
        <v>1100</v>
      </c>
      <c r="B954" t="str">
        <f>TRIM(Table_Query_from_Targusprod[[#This Row],[ModelNum]])</f>
        <v>00A0008</v>
      </c>
      <c r="C954" t="s">
        <v>12</v>
      </c>
      <c r="D954" t="s">
        <v>9</v>
      </c>
      <c r="E954" t="s">
        <v>1084</v>
      </c>
      <c r="F954">
        <v>140</v>
      </c>
    </row>
    <row r="955" spans="1:6" x14ac:dyDescent="0.25">
      <c r="A955" t="s">
        <v>1099</v>
      </c>
      <c r="B955" t="str">
        <f>TRIM(Table_Query_from_Targusprod[[#This Row],[ModelNum]])</f>
        <v>00A0007</v>
      </c>
      <c r="C955" t="s">
        <v>11</v>
      </c>
      <c r="D955" t="s">
        <v>9</v>
      </c>
      <c r="E955" t="s">
        <v>1084</v>
      </c>
      <c r="F955">
        <v>140</v>
      </c>
    </row>
    <row r="956" spans="1:6" x14ac:dyDescent="0.25">
      <c r="A956" t="s">
        <v>1098</v>
      </c>
      <c r="B956" t="str">
        <f>TRIM(Table_Query_from_Targusprod[[#This Row],[ModelNum]])</f>
        <v>00A0006</v>
      </c>
      <c r="C956" t="s">
        <v>10</v>
      </c>
      <c r="D956" t="s">
        <v>9</v>
      </c>
      <c r="E956" t="s">
        <v>1084</v>
      </c>
      <c r="F956">
        <v>140</v>
      </c>
    </row>
    <row r="957" spans="1:6" x14ac:dyDescent="0.25">
      <c r="A957" t="s">
        <v>1097</v>
      </c>
      <c r="B957" t="str">
        <f>TRIM(Table_Query_from_Targusprod[[#This Row],[ModelNum]])</f>
        <v>00A0005</v>
      </c>
      <c r="C957" t="s">
        <v>8</v>
      </c>
      <c r="D957" t="s">
        <v>9</v>
      </c>
      <c r="E957" t="s">
        <v>1084</v>
      </c>
      <c r="F957">
        <v>140</v>
      </c>
    </row>
    <row r="958" spans="1:6" x14ac:dyDescent="0.25">
      <c r="A958" t="s">
        <v>1096</v>
      </c>
      <c r="B958" t="str">
        <f>TRIM(Table_Query_from_Targusprod[[#This Row],[ModelNum]])</f>
        <v>00A0004</v>
      </c>
      <c r="C958" t="s">
        <v>6</v>
      </c>
      <c r="D958" t="s">
        <v>7</v>
      </c>
      <c r="E958" t="s">
        <v>1084</v>
      </c>
      <c r="F958">
        <v>140</v>
      </c>
    </row>
    <row r="959" spans="1:6" x14ac:dyDescent="0.25">
      <c r="A959" t="s">
        <v>1095</v>
      </c>
      <c r="B959" t="str">
        <f>TRIM(Table_Query_from_Targusprod[[#This Row],[ModelNum]])</f>
        <v>00A0003</v>
      </c>
      <c r="C959" t="s">
        <v>4</v>
      </c>
      <c r="D959" t="s">
        <v>5</v>
      </c>
      <c r="E959" t="s">
        <v>1084</v>
      </c>
      <c r="F959">
        <v>140</v>
      </c>
    </row>
    <row r="960" spans="1:6" x14ac:dyDescent="0.25">
      <c r="A960" t="s">
        <v>1094</v>
      </c>
      <c r="B960" t="str">
        <f>TRIM(Table_Query_from_Targusprod[[#This Row],[ModelNum]])</f>
        <v>00A0002</v>
      </c>
      <c r="C960" t="s">
        <v>2</v>
      </c>
      <c r="D960" t="s">
        <v>3</v>
      </c>
      <c r="E960" t="s">
        <v>1084</v>
      </c>
      <c r="F960">
        <v>140</v>
      </c>
    </row>
    <row r="961" spans="1:6" x14ac:dyDescent="0.25">
      <c r="A961" t="s">
        <v>1093</v>
      </c>
      <c r="B961" t="str">
        <f>TRIM(Table_Query_from_Targusprod[[#This Row],[ModelNum]])</f>
        <v>00A0001</v>
      </c>
      <c r="C961" t="s">
        <v>0</v>
      </c>
      <c r="D961" t="s">
        <v>1</v>
      </c>
      <c r="E961" t="s">
        <v>1084</v>
      </c>
      <c r="F961">
        <v>140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CUSTOMER ORDER</vt:lpstr>
      <vt:lpstr>ITEM DATA</vt:lpstr>
      <vt:lpstr>'CUSTOMER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Canale, Vincenzo</dc:creator>
  <cp:lastModifiedBy>Delbianco, Claudia</cp:lastModifiedBy>
  <cp:lastPrinted>2016-04-19T13:55:54Z</cp:lastPrinted>
  <dcterms:created xsi:type="dcterms:W3CDTF">2016-04-14T13:19:13Z</dcterms:created>
  <dcterms:modified xsi:type="dcterms:W3CDTF">2017-10-13T15:49:57Z</dcterms:modified>
</cp:coreProperties>
</file>